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 shimizu\Documents\日本ジムニークラブ\36JC\"/>
    </mc:Choice>
  </mc:AlternateContent>
  <xr:revisionPtr revIDLastSave="0" documentId="13_ncr:1_{E5CFC963-BE96-4A5C-A552-498ABB7950D3}" xr6:coauthVersionLast="45" xr6:coauthVersionMax="45" xr10:uidLastSave="{00000000-0000-0000-0000-000000000000}"/>
  <bookViews>
    <workbookView xWindow="-108" yWindow="-108" windowWidth="23256" windowHeight="12576" activeTab="2" xr2:uid="{3C371A8E-7F83-4424-8825-5EB43A23DC14}"/>
  </bookViews>
  <sheets>
    <sheet name="予選結果" sheetId="4" r:id="rId1"/>
    <sheet name="トーナメント表" sheetId="3" r:id="rId2"/>
    <sheet name="結果" sheetId="2" r:id="rId3"/>
    <sheet name="35JC結果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" i="2" l="1"/>
  <c r="M31" i="2"/>
  <c r="M30" i="2"/>
  <c r="M27" i="2"/>
  <c r="M26" i="2"/>
  <c r="M23" i="2"/>
  <c r="M22" i="2"/>
  <c r="M19" i="2"/>
  <c r="M17" i="2"/>
  <c r="M16" i="2"/>
  <c r="M10" i="2"/>
  <c r="M8" i="2"/>
  <c r="M5" i="2"/>
  <c r="M3" i="2"/>
  <c r="J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1" i="2"/>
  <c r="J10" i="2"/>
  <c r="J9" i="2"/>
  <c r="J8" i="2"/>
  <c r="J7" i="2"/>
  <c r="J6" i="2"/>
  <c r="B19" i="4" l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17" i="4"/>
  <c r="B18" i="4" s="1"/>
  <c r="B5" i="4"/>
  <c r="B6" i="4"/>
  <c r="B7" i="4"/>
  <c r="B8" i="4"/>
  <c r="B9" i="4"/>
  <c r="B10" i="4" s="1"/>
  <c r="B11" i="4" s="1"/>
  <c r="B12" i="4" s="1"/>
  <c r="B13" i="4" s="1"/>
  <c r="B14" i="4" s="1"/>
  <c r="B15" i="4" s="1"/>
  <c r="B16" i="4" s="1"/>
  <c r="B4" i="4"/>
  <c r="M34" i="1"/>
  <c r="J34" i="1"/>
  <c r="J33" i="1"/>
  <c r="J32" i="1"/>
  <c r="P31" i="1"/>
  <c r="M31" i="1"/>
  <c r="J31" i="1"/>
  <c r="M30" i="1"/>
  <c r="J30" i="1"/>
  <c r="J29" i="1"/>
  <c r="I28" i="1"/>
  <c r="J28" i="1" s="1"/>
  <c r="V27" i="1"/>
  <c r="S27" i="1"/>
  <c r="P27" i="1"/>
  <c r="M27" i="1"/>
  <c r="J27" i="1"/>
  <c r="M26" i="1"/>
  <c r="J26" i="1"/>
  <c r="J25" i="1"/>
  <c r="J24" i="1"/>
  <c r="O23" i="1"/>
  <c r="P23" i="1" s="1"/>
  <c r="M23" i="1"/>
  <c r="J23" i="1"/>
  <c r="M22" i="1"/>
  <c r="J22" i="1"/>
  <c r="J21" i="1"/>
  <c r="J20" i="1"/>
  <c r="V19" i="1"/>
  <c r="S19" i="1"/>
  <c r="P19" i="1"/>
  <c r="M19" i="1"/>
  <c r="J19" i="1"/>
  <c r="V18" i="1"/>
  <c r="S18" i="1"/>
  <c r="P18" i="1"/>
  <c r="M18" i="1"/>
  <c r="J18" i="1"/>
  <c r="M16" i="1"/>
  <c r="J16" i="1"/>
  <c r="M13" i="1"/>
  <c r="J13" i="1"/>
  <c r="J12" i="1"/>
  <c r="P11" i="1"/>
  <c r="M11" i="1"/>
  <c r="J11" i="1"/>
  <c r="P10" i="1"/>
  <c r="M10" i="1"/>
  <c r="J10" i="1"/>
  <c r="J9" i="1"/>
  <c r="J8" i="1"/>
  <c r="J7" i="1"/>
  <c r="J6" i="1"/>
  <c r="M5" i="1"/>
  <c r="J5" i="1"/>
  <c r="V3" i="1"/>
  <c r="S3" i="1"/>
  <c r="P3" i="1"/>
  <c r="M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 shimizu</author>
  </authors>
  <commentList>
    <comment ref="M34" authorId="0" shapeId="0" xr:uid="{C434532D-3696-4D41-91FB-A2969C71850A}">
      <text>
        <r>
          <rPr>
            <sz val="9"/>
            <color indexed="81"/>
            <rFont val="MS P ゴシック"/>
            <family val="3"/>
            <charset val="128"/>
          </rPr>
          <t xml:space="preserve">グローブなし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 shimizu</author>
  </authors>
  <commentList>
    <comment ref="H14" authorId="0" shapeId="0" xr:uid="{7AA5440C-195C-4072-8657-011532EDAAEB}">
      <text>
        <r>
          <rPr>
            <b/>
            <sz val="9"/>
            <color indexed="81"/>
            <rFont val="MS P ゴシック"/>
            <family val="3"/>
            <charset val="128"/>
          </rPr>
          <t>ミスコース</t>
        </r>
      </text>
    </comment>
    <comment ref="I15" authorId="0" shapeId="0" xr:uid="{9AD7BB5D-8184-49DF-AE98-CF991D0DA8E1}">
      <text>
        <r>
          <rPr>
            <b/>
            <sz val="9"/>
            <color indexed="81"/>
            <rFont val="MS P ゴシック"/>
            <family val="3"/>
            <charset val="128"/>
          </rPr>
          <t>ミスコース</t>
        </r>
      </text>
    </comment>
    <comment ref="I17" authorId="0" shapeId="0" xr:uid="{E9EA382E-C199-487F-A24B-905B16F73DFE}">
      <text>
        <r>
          <rPr>
            <sz val="9"/>
            <color indexed="81"/>
            <rFont val="MS P ゴシック"/>
            <family val="3"/>
            <charset val="128"/>
          </rPr>
          <t xml:space="preserve">ミスコース
</t>
        </r>
      </text>
    </comment>
    <comment ref="G20" authorId="0" shapeId="0" xr:uid="{78BE605A-684D-4659-BE20-264EE4F1F9F6}">
      <text>
        <r>
          <rPr>
            <sz val="9"/>
            <color indexed="81"/>
            <rFont val="MS P ゴシック"/>
            <family val="3"/>
            <charset val="128"/>
          </rPr>
          <t xml:space="preserve">31.21秒だが
逆回転で失格
</t>
        </r>
      </text>
    </comment>
  </commentList>
</comments>
</file>

<file path=xl/sharedStrings.xml><?xml version="1.0" encoding="utf-8"?>
<sst xmlns="http://schemas.openxmlformats.org/spreadsheetml/2006/main" count="293" uniqueCount="163">
  <si>
    <t>35JC勝抜きTT結果</t>
    <rPh sb="4" eb="6">
      <t>カチヌ</t>
    </rPh>
    <rPh sb="9" eb="11">
      <t>ケッカ</t>
    </rPh>
    <phoneticPr fontId="3"/>
  </si>
  <si>
    <t>予選</t>
    <rPh sb="0" eb="2">
      <t>ヨセン</t>
    </rPh>
    <phoneticPr fontId="3"/>
  </si>
  <si>
    <t>左</t>
    <rPh sb="0" eb="1">
      <t>ヒダリ</t>
    </rPh>
    <phoneticPr fontId="3"/>
  </si>
  <si>
    <t>右</t>
    <rPh sb="0" eb="1">
      <t>ミギ</t>
    </rPh>
    <phoneticPr fontId="3"/>
  </si>
  <si>
    <t>決勝/</t>
    <rPh sb="0" eb="2">
      <t>ケッショウ</t>
    </rPh>
    <phoneticPr fontId="3"/>
  </si>
  <si>
    <t>支部</t>
    <rPh sb="0" eb="2">
      <t>シブ</t>
    </rPh>
    <phoneticPr fontId="3"/>
  </si>
  <si>
    <t>氏名</t>
    <rPh sb="0" eb="2">
      <t>シメイ</t>
    </rPh>
    <phoneticPr fontId="3"/>
  </si>
  <si>
    <t>車両</t>
    <rPh sb="0" eb="2">
      <t>シャリョウ</t>
    </rPh>
    <phoneticPr fontId="3"/>
  </si>
  <si>
    <t>ｾﾞｯｹﾝ</t>
    <phoneticPr fontId="3"/>
  </si>
  <si>
    <t>順位</t>
    <rPh sb="0" eb="2">
      <t>ジュンイ</t>
    </rPh>
    <phoneticPr fontId="3"/>
  </si>
  <si>
    <t>ﾀｲﾑ</t>
    <phoneticPr fontId="3"/>
  </si>
  <si>
    <t>A1</t>
    <phoneticPr fontId="3"/>
  </si>
  <si>
    <t>B1</t>
    <phoneticPr fontId="3"/>
  </si>
  <si>
    <t>1回戦</t>
    <rPh sb="1" eb="3">
      <t>カイセン</t>
    </rPh>
    <phoneticPr fontId="3"/>
  </si>
  <si>
    <t>A2</t>
    <phoneticPr fontId="3"/>
  </si>
  <si>
    <t>B2</t>
    <phoneticPr fontId="3"/>
  </si>
  <si>
    <t>2回戦</t>
    <rPh sb="1" eb="3">
      <t>カイセン</t>
    </rPh>
    <phoneticPr fontId="3"/>
  </si>
  <si>
    <t>A3</t>
    <phoneticPr fontId="3"/>
  </si>
  <si>
    <t>B3</t>
    <phoneticPr fontId="3"/>
  </si>
  <si>
    <t>準々決</t>
    <rPh sb="0" eb="1">
      <t>ジュン</t>
    </rPh>
    <rPh sb="2" eb="3">
      <t>ケツ</t>
    </rPh>
    <phoneticPr fontId="3"/>
  </si>
  <si>
    <t>A4</t>
    <phoneticPr fontId="3"/>
  </si>
  <si>
    <t>B4</t>
    <phoneticPr fontId="3"/>
  </si>
  <si>
    <t>準決</t>
    <rPh sb="0" eb="1">
      <t>ジュン</t>
    </rPh>
    <rPh sb="1" eb="2">
      <t>ケツ</t>
    </rPh>
    <phoneticPr fontId="3"/>
  </si>
  <si>
    <t>A5</t>
    <phoneticPr fontId="3"/>
  </si>
  <si>
    <t>B5</t>
    <phoneticPr fontId="3"/>
  </si>
  <si>
    <t>3位決</t>
    <rPh sb="1" eb="2">
      <t>イ</t>
    </rPh>
    <rPh sb="2" eb="3">
      <t>ケツ</t>
    </rPh>
    <phoneticPr fontId="3"/>
  </si>
  <si>
    <t>静岡</t>
    <rPh sb="0" eb="2">
      <t>シズオカ</t>
    </rPh>
    <phoneticPr fontId="3"/>
  </si>
  <si>
    <t>久保田</t>
    <rPh sb="0" eb="3">
      <t>クボタ</t>
    </rPh>
    <phoneticPr fontId="3"/>
  </si>
  <si>
    <t>JA22改</t>
    <rPh sb="4" eb="5">
      <t>カイ</t>
    </rPh>
    <phoneticPr fontId="3"/>
  </si>
  <si>
    <t>不戦勝</t>
    <rPh sb="0" eb="3">
      <t>フセンショウ</t>
    </rPh>
    <phoneticPr fontId="3"/>
  </si>
  <si>
    <t>清水</t>
    <rPh sb="0" eb="2">
      <t>シミズ</t>
    </rPh>
    <phoneticPr fontId="3"/>
  </si>
  <si>
    <t>北川</t>
    <rPh sb="0" eb="2">
      <t>キタガワ</t>
    </rPh>
    <phoneticPr fontId="3"/>
  </si>
  <si>
    <t>JA11C</t>
    <phoneticPr fontId="3"/>
  </si>
  <si>
    <t>DNS</t>
    <phoneticPr fontId="3"/>
  </si>
  <si>
    <t>三重</t>
    <rPh sb="0" eb="2">
      <t>ミエ</t>
    </rPh>
    <phoneticPr fontId="3"/>
  </si>
  <si>
    <t>金津</t>
    <rPh sb="0" eb="2">
      <t>カネツ</t>
    </rPh>
    <phoneticPr fontId="3"/>
  </si>
  <si>
    <t>SJ30</t>
    <phoneticPr fontId="3"/>
  </si>
  <si>
    <t>米津</t>
    <rPh sb="0" eb="2">
      <t>ヨネヅ</t>
    </rPh>
    <phoneticPr fontId="3"/>
  </si>
  <si>
    <t>JB23</t>
    <phoneticPr fontId="3"/>
  </si>
  <si>
    <t>御殿場</t>
    <rPh sb="0" eb="3">
      <t>ゴテンバ</t>
    </rPh>
    <phoneticPr fontId="3"/>
  </si>
  <si>
    <t>長田</t>
    <rPh sb="0" eb="2">
      <t>オサダ</t>
    </rPh>
    <phoneticPr fontId="3"/>
  </si>
  <si>
    <t>SJ10</t>
    <phoneticPr fontId="3"/>
  </si>
  <si>
    <t>DNF</t>
    <phoneticPr fontId="3"/>
  </si>
  <si>
    <t>-</t>
    <phoneticPr fontId="3"/>
  </si>
  <si>
    <t>RV4WG</t>
    <phoneticPr fontId="3"/>
  </si>
  <si>
    <t>高尾</t>
    <rPh sb="0" eb="2">
      <t>タカオ</t>
    </rPh>
    <phoneticPr fontId="3"/>
  </si>
  <si>
    <t>JB23改</t>
    <rPh sb="4" eb="5">
      <t>カイ</t>
    </rPh>
    <phoneticPr fontId="3"/>
  </si>
  <si>
    <t>門田</t>
    <rPh sb="0" eb="2">
      <t>カドタ</t>
    </rPh>
    <phoneticPr fontId="3"/>
  </si>
  <si>
    <t>JB64</t>
    <phoneticPr fontId="3"/>
  </si>
  <si>
    <t>浜松</t>
    <rPh sb="0" eb="2">
      <t>ハママツ</t>
    </rPh>
    <phoneticPr fontId="3"/>
  </si>
  <si>
    <t>三浦久人</t>
    <rPh sb="0" eb="2">
      <t>ミウラ</t>
    </rPh>
    <rPh sb="2" eb="4">
      <t>ヒサト</t>
    </rPh>
    <phoneticPr fontId="3"/>
  </si>
  <si>
    <t>JA22</t>
    <phoneticPr fontId="3"/>
  </si>
  <si>
    <t>本部</t>
    <rPh sb="0" eb="2">
      <t>ホンブ</t>
    </rPh>
    <phoneticPr fontId="3"/>
  </si>
  <si>
    <t>J清水</t>
    <rPh sb="1" eb="3">
      <t>シミズ</t>
    </rPh>
    <phoneticPr fontId="3"/>
  </si>
  <si>
    <t>望月</t>
    <rPh sb="0" eb="2">
      <t>モチズキ</t>
    </rPh>
    <phoneticPr fontId="3"/>
  </si>
  <si>
    <t>JA11</t>
    <phoneticPr fontId="3"/>
  </si>
  <si>
    <t>猿ヶ島</t>
    <rPh sb="0" eb="3">
      <t>サルガシマ</t>
    </rPh>
    <phoneticPr fontId="3"/>
  </si>
  <si>
    <t>星野</t>
    <rPh sb="0" eb="2">
      <t>ホシノ</t>
    </rPh>
    <phoneticPr fontId="3"/>
  </si>
  <si>
    <t>塘</t>
    <rPh sb="0" eb="1">
      <t>トウ</t>
    </rPh>
    <phoneticPr fontId="3"/>
  </si>
  <si>
    <t>JA12C</t>
    <phoneticPr fontId="3"/>
  </si>
  <si>
    <t>吉田孝一</t>
    <rPh sb="0" eb="2">
      <t>ヨシダ</t>
    </rPh>
    <rPh sb="2" eb="4">
      <t>コウイチ</t>
    </rPh>
    <phoneticPr fontId="3"/>
  </si>
  <si>
    <t>SJ40</t>
    <phoneticPr fontId="3"/>
  </si>
  <si>
    <t>吉田ｺﾞﾘ</t>
    <rPh sb="0" eb="2">
      <t>ヨシダ</t>
    </rPh>
    <phoneticPr fontId="3"/>
  </si>
  <si>
    <t>石山美紀</t>
    <rPh sb="0" eb="2">
      <t>イシヤマ</t>
    </rPh>
    <rPh sb="2" eb="4">
      <t>ミキ</t>
    </rPh>
    <phoneticPr fontId="3"/>
  </si>
  <si>
    <t>JA11V</t>
    <phoneticPr fontId="3"/>
  </si>
  <si>
    <t>西田</t>
    <rPh sb="0" eb="2">
      <t>ニシダ</t>
    </rPh>
    <phoneticPr fontId="3"/>
  </si>
  <si>
    <t>鈴木伸佳</t>
    <rPh sb="0" eb="2">
      <t>スズキ</t>
    </rPh>
    <rPh sb="2" eb="4">
      <t>ノブヨシ</t>
    </rPh>
    <phoneticPr fontId="3"/>
  </si>
  <si>
    <t>東京</t>
    <rPh sb="0" eb="2">
      <t>トウキョウ</t>
    </rPh>
    <phoneticPr fontId="3"/>
  </si>
  <si>
    <t>野村ｸﾏ</t>
    <rPh sb="0" eb="2">
      <t>ノムラ</t>
    </rPh>
    <phoneticPr fontId="3"/>
  </si>
  <si>
    <t>SJ10改</t>
    <rPh sb="4" eb="5">
      <t>カイ</t>
    </rPh>
    <phoneticPr fontId="3"/>
  </si>
  <si>
    <t>ﾚｲﾝﾎﾞｰｵｰﾄ</t>
    <phoneticPr fontId="3"/>
  </si>
  <si>
    <t>坂本</t>
    <rPh sb="0" eb="2">
      <t>サカモト</t>
    </rPh>
    <phoneticPr fontId="3"/>
  </si>
  <si>
    <t>下道</t>
    <rPh sb="0" eb="2">
      <t>シタミチ</t>
    </rPh>
    <phoneticPr fontId="3"/>
  </si>
  <si>
    <t>三浦ひでお</t>
    <rPh sb="0" eb="2">
      <t>ミウラ</t>
    </rPh>
    <phoneticPr fontId="3"/>
  </si>
  <si>
    <t>三浦弘喜</t>
    <rPh sb="0" eb="2">
      <t>ミウラ</t>
    </rPh>
    <rPh sb="2" eb="3">
      <t>ヒロシ</t>
    </rPh>
    <rPh sb="3" eb="4">
      <t>ヨロコ</t>
    </rPh>
    <phoneticPr fontId="3"/>
  </si>
  <si>
    <t>鈴木絢也</t>
    <rPh sb="0" eb="2">
      <t>スズキ</t>
    </rPh>
    <rPh sb="2" eb="3">
      <t>ジュン</t>
    </rPh>
    <rPh sb="3" eb="4">
      <t>ヤ</t>
    </rPh>
    <phoneticPr fontId="3"/>
  </si>
  <si>
    <t>石山哲也</t>
    <rPh sb="0" eb="2">
      <t>イシヤマ</t>
    </rPh>
    <rPh sb="2" eb="4">
      <t>テツヤ</t>
    </rPh>
    <phoneticPr fontId="3"/>
  </si>
  <si>
    <t>鈴木裕介</t>
    <rPh sb="0" eb="2">
      <t>スズキ</t>
    </rPh>
    <rPh sb="2" eb="4">
      <t>ユウスケ</t>
    </rPh>
    <phoneticPr fontId="3"/>
  </si>
  <si>
    <t>浜名湖</t>
    <rPh sb="0" eb="3">
      <t>ハマナコ</t>
    </rPh>
    <phoneticPr fontId="3"/>
  </si>
  <si>
    <t>水下</t>
    <rPh sb="0" eb="2">
      <t>ミズシタ</t>
    </rPh>
    <phoneticPr fontId="3"/>
  </si>
  <si>
    <t>下川</t>
    <rPh sb="0" eb="2">
      <t>シモカワ</t>
    </rPh>
    <phoneticPr fontId="3"/>
  </si>
  <si>
    <t>鈴木達也</t>
    <rPh sb="0" eb="2">
      <t>スズキ</t>
    </rPh>
    <rPh sb="2" eb="4">
      <t>タツヤ</t>
    </rPh>
    <phoneticPr fontId="3"/>
  </si>
  <si>
    <t>高田</t>
    <rPh sb="0" eb="2">
      <t>タカダ</t>
    </rPh>
    <phoneticPr fontId="3"/>
  </si>
  <si>
    <t>小笠原</t>
    <rPh sb="0" eb="3">
      <t>オガサワラ</t>
    </rPh>
    <phoneticPr fontId="3"/>
  </si>
  <si>
    <t>柳本幸江</t>
    <rPh sb="0" eb="2">
      <t>ヤナギモト</t>
    </rPh>
    <rPh sb="2" eb="4">
      <t>サチエ</t>
    </rPh>
    <phoneticPr fontId="3"/>
  </si>
  <si>
    <t>JA11C改</t>
    <rPh sb="5" eb="6">
      <t>カイ</t>
    </rPh>
    <phoneticPr fontId="3"/>
  </si>
  <si>
    <t>北</t>
    <rPh sb="0" eb="1">
      <t>キタ</t>
    </rPh>
    <phoneticPr fontId="3"/>
  </si>
  <si>
    <t>36JC勝抜きTT結果</t>
    <rPh sb="4" eb="6">
      <t>カチヌ</t>
    </rPh>
    <rPh sb="9" eb="11">
      <t>ケッカ</t>
    </rPh>
    <phoneticPr fontId="3"/>
  </si>
  <si>
    <t>ゼッケン</t>
    <phoneticPr fontId="3"/>
  </si>
  <si>
    <t>タイム</t>
    <phoneticPr fontId="3"/>
  </si>
  <si>
    <t>秒</t>
    <rPh sb="0" eb="1">
      <t>ビョウ</t>
    </rPh>
    <phoneticPr fontId="3"/>
  </si>
  <si>
    <t>３位決定戦</t>
    <rPh sb="1" eb="2">
      <t>イ</t>
    </rPh>
    <rPh sb="2" eb="5">
      <t>ケッテイセン</t>
    </rPh>
    <phoneticPr fontId="3"/>
  </si>
  <si>
    <t>優勝</t>
    <rPh sb="0" eb="2">
      <t>ユウショウ</t>
    </rPh>
    <phoneticPr fontId="3"/>
  </si>
  <si>
    <t>３位</t>
    <rPh sb="1" eb="2">
      <t>イ</t>
    </rPh>
    <phoneticPr fontId="3"/>
  </si>
  <si>
    <t>準優勝</t>
    <rPh sb="0" eb="3">
      <t>ジュンユウショウ</t>
    </rPh>
    <phoneticPr fontId="3"/>
  </si>
  <si>
    <t>決勝戦</t>
    <rPh sb="0" eb="2">
      <t>ケッショウ</t>
    </rPh>
    <rPh sb="2" eb="3">
      <t>セン</t>
    </rPh>
    <phoneticPr fontId="3"/>
  </si>
  <si>
    <t>静岡</t>
    <rPh sb="0" eb="2">
      <t>シズオカ</t>
    </rPh>
    <phoneticPr fontId="3"/>
  </si>
  <si>
    <t>吉田孝一</t>
    <rPh sb="0" eb="2">
      <t>ヨシダ</t>
    </rPh>
    <rPh sb="2" eb="4">
      <t>コウイチ</t>
    </rPh>
    <phoneticPr fontId="3"/>
  </si>
  <si>
    <t>高田竜彦</t>
    <rPh sb="0" eb="2">
      <t>タカダ</t>
    </rPh>
    <rPh sb="2" eb="4">
      <t>タツヒコ</t>
    </rPh>
    <phoneticPr fontId="3"/>
  </si>
  <si>
    <t>台湾</t>
    <rPh sb="0" eb="2">
      <t>タイワン</t>
    </rPh>
    <phoneticPr fontId="3"/>
  </si>
  <si>
    <t>黄春空</t>
    <rPh sb="0" eb="1">
      <t>キ</t>
    </rPh>
    <rPh sb="1" eb="2">
      <t>ハル</t>
    </rPh>
    <rPh sb="2" eb="3">
      <t>ソラ</t>
    </rPh>
    <phoneticPr fontId="3"/>
  </si>
  <si>
    <t>埼玉</t>
    <rPh sb="0" eb="2">
      <t>サイタマ</t>
    </rPh>
    <phoneticPr fontId="3"/>
  </si>
  <si>
    <t>東條晴正</t>
    <rPh sb="0" eb="2">
      <t>トウジョウ</t>
    </rPh>
    <rPh sb="2" eb="4">
      <t>ハルマサ</t>
    </rPh>
    <phoneticPr fontId="3"/>
  </si>
  <si>
    <t>浜松</t>
    <rPh sb="0" eb="2">
      <t>ハママツ</t>
    </rPh>
    <phoneticPr fontId="3"/>
  </si>
  <si>
    <t>三浦秀男</t>
    <rPh sb="0" eb="4">
      <t>ミウラヒデオ</t>
    </rPh>
    <phoneticPr fontId="3"/>
  </si>
  <si>
    <t>豊橋</t>
    <rPh sb="0" eb="2">
      <t>トヨハシ</t>
    </rPh>
    <phoneticPr fontId="3"/>
  </si>
  <si>
    <t>小松修一</t>
    <rPh sb="0" eb="2">
      <t>コマツ</t>
    </rPh>
    <rPh sb="2" eb="4">
      <t>シュウイチ</t>
    </rPh>
    <phoneticPr fontId="3"/>
  </si>
  <si>
    <t>米津偉斗</t>
    <rPh sb="0" eb="2">
      <t>ヨネヅ</t>
    </rPh>
    <rPh sb="2" eb="3">
      <t>イ</t>
    </rPh>
    <rPh sb="3" eb="4">
      <t>ト</t>
    </rPh>
    <phoneticPr fontId="3"/>
  </si>
  <si>
    <t>岸野武人</t>
    <rPh sb="0" eb="1">
      <t>キシ</t>
    </rPh>
    <rPh sb="1" eb="2">
      <t>ノ</t>
    </rPh>
    <rPh sb="2" eb="3">
      <t>ブ</t>
    </rPh>
    <rPh sb="3" eb="4">
      <t>ヒト</t>
    </rPh>
    <phoneticPr fontId="3"/>
  </si>
  <si>
    <t>水野正博</t>
    <rPh sb="0" eb="2">
      <t>ミズノ</t>
    </rPh>
    <rPh sb="2" eb="4">
      <t>マサヒロ</t>
    </rPh>
    <phoneticPr fontId="3"/>
  </si>
  <si>
    <t>三重</t>
    <rPh sb="0" eb="2">
      <t>ミエ</t>
    </rPh>
    <phoneticPr fontId="3"/>
  </si>
  <si>
    <t>谷口勝巳</t>
    <rPh sb="0" eb="2">
      <t>ヤグチ</t>
    </rPh>
    <rPh sb="2" eb="4">
      <t>カツミ</t>
    </rPh>
    <phoneticPr fontId="3"/>
  </si>
  <si>
    <t>本部</t>
    <rPh sb="0" eb="2">
      <t>ホンブ</t>
    </rPh>
    <phoneticPr fontId="3"/>
  </si>
  <si>
    <t>塘昌則</t>
    <rPh sb="0" eb="1">
      <t>トウ</t>
    </rPh>
    <rPh sb="1" eb="3">
      <t>マサノリ</t>
    </rPh>
    <phoneticPr fontId="3"/>
  </si>
  <si>
    <t>金津翔太</t>
    <rPh sb="0" eb="2">
      <t>カナツ</t>
    </rPh>
    <rPh sb="2" eb="4">
      <t>ショウタ</t>
    </rPh>
    <phoneticPr fontId="3"/>
  </si>
  <si>
    <t>久保田太一</t>
    <rPh sb="0" eb="3">
      <t>クボタ</t>
    </rPh>
    <rPh sb="3" eb="5">
      <t>タイチ</t>
    </rPh>
    <phoneticPr fontId="3"/>
  </si>
  <si>
    <t>多摩</t>
    <rPh sb="0" eb="2">
      <t>タマ</t>
    </rPh>
    <phoneticPr fontId="3"/>
  </si>
  <si>
    <t>石川泰正</t>
    <rPh sb="0" eb="4">
      <t>イシカワヤスマサ</t>
    </rPh>
    <phoneticPr fontId="3"/>
  </si>
  <si>
    <t>元木崇曉</t>
    <rPh sb="0" eb="2">
      <t>モトキ</t>
    </rPh>
    <rPh sb="2" eb="3">
      <t>タカシ</t>
    </rPh>
    <rPh sb="3" eb="4">
      <t>ギョウ</t>
    </rPh>
    <phoneticPr fontId="3"/>
  </si>
  <si>
    <t>仁藤正樹</t>
    <rPh sb="0" eb="2">
      <t>ニトウ</t>
    </rPh>
    <rPh sb="2" eb="4">
      <t>マサキ</t>
    </rPh>
    <phoneticPr fontId="3"/>
  </si>
  <si>
    <t>猿ヶ島</t>
    <rPh sb="0" eb="3">
      <t>サルガシマ</t>
    </rPh>
    <phoneticPr fontId="3"/>
  </si>
  <si>
    <t>星　守</t>
    <rPh sb="0" eb="1">
      <t>ホシ</t>
    </rPh>
    <rPh sb="2" eb="3">
      <t>マモル</t>
    </rPh>
    <phoneticPr fontId="3"/>
  </si>
  <si>
    <t>吉田敏之</t>
    <rPh sb="0" eb="2">
      <t>ヨシダ</t>
    </rPh>
    <rPh sb="2" eb="4">
      <t>トシユキ</t>
    </rPh>
    <phoneticPr fontId="3"/>
  </si>
  <si>
    <t>御殿場</t>
    <rPh sb="0" eb="3">
      <t>ゴテンバ</t>
    </rPh>
    <phoneticPr fontId="3"/>
  </si>
  <si>
    <t>長田忠久</t>
    <rPh sb="0" eb="4">
      <t>オサダタダヒサ</t>
    </rPh>
    <phoneticPr fontId="3"/>
  </si>
  <si>
    <t>西田義則</t>
    <rPh sb="0" eb="2">
      <t>ニシダ</t>
    </rPh>
    <rPh sb="2" eb="4">
      <t>ヨシノリ</t>
    </rPh>
    <phoneticPr fontId="3"/>
  </si>
  <si>
    <t>岩瀬</t>
    <rPh sb="0" eb="2">
      <t>イワセ</t>
    </rPh>
    <phoneticPr fontId="3"/>
  </si>
  <si>
    <t>伊藤則子</t>
    <rPh sb="0" eb="2">
      <t>イトウ</t>
    </rPh>
    <rPh sb="2" eb="4">
      <t>ノリコ</t>
    </rPh>
    <phoneticPr fontId="3"/>
  </si>
  <si>
    <t>浜名湖</t>
    <rPh sb="0" eb="3">
      <t>ハマナコ</t>
    </rPh>
    <phoneticPr fontId="3"/>
  </si>
  <si>
    <t>柳本樹良</t>
    <rPh sb="0" eb="2">
      <t>ヤナギモト</t>
    </rPh>
    <rPh sb="2" eb="3">
      <t>ジュ</t>
    </rPh>
    <rPh sb="3" eb="4">
      <t>リョウ</t>
    </rPh>
    <phoneticPr fontId="3"/>
  </si>
  <si>
    <t>鈴木伸佳</t>
    <rPh sb="0" eb="2">
      <t>スズキ</t>
    </rPh>
    <rPh sb="2" eb="4">
      <t>ノブヨシ</t>
    </rPh>
    <phoneticPr fontId="3"/>
  </si>
  <si>
    <t>上田昌紀</t>
    <rPh sb="0" eb="2">
      <t>ウエダ</t>
    </rPh>
    <rPh sb="2" eb="4">
      <t>マサキ</t>
    </rPh>
    <phoneticPr fontId="3"/>
  </si>
  <si>
    <t>個人</t>
    <rPh sb="0" eb="2">
      <t>コジン</t>
    </rPh>
    <phoneticPr fontId="3"/>
  </si>
  <si>
    <t>金田ﾗﾌｧｴﾙ</t>
    <rPh sb="0" eb="2">
      <t>カネダ</t>
    </rPh>
    <phoneticPr fontId="3"/>
  </si>
  <si>
    <t>鈴木達也</t>
    <rPh sb="0" eb="2">
      <t>スズキ</t>
    </rPh>
    <rPh sb="2" eb="4">
      <t>タツヤ</t>
    </rPh>
    <phoneticPr fontId="3"/>
  </si>
  <si>
    <t>石山哲也</t>
    <rPh sb="0" eb="2">
      <t>イシヤマ</t>
    </rPh>
    <rPh sb="2" eb="4">
      <t>テツヤ</t>
    </rPh>
    <phoneticPr fontId="3"/>
  </si>
  <si>
    <t>朱佳明</t>
    <rPh sb="0" eb="1">
      <t>シュ</t>
    </rPh>
    <rPh sb="1" eb="2">
      <t>カ</t>
    </rPh>
    <rPh sb="2" eb="3">
      <t>メイ</t>
    </rPh>
    <phoneticPr fontId="3"/>
  </si>
  <si>
    <t>東京</t>
    <rPh sb="0" eb="2">
      <t>トウキョウ</t>
    </rPh>
    <phoneticPr fontId="3"/>
  </si>
  <si>
    <t>野村和正</t>
    <rPh sb="0" eb="2">
      <t>ノムラ</t>
    </rPh>
    <rPh sb="2" eb="4">
      <t>カズマサ</t>
    </rPh>
    <phoneticPr fontId="3"/>
  </si>
  <si>
    <t>鈴木祐介</t>
    <rPh sb="0" eb="2">
      <t>スズキ</t>
    </rPh>
    <rPh sb="2" eb="4">
      <t>ユウスケ</t>
    </rPh>
    <phoneticPr fontId="3"/>
  </si>
  <si>
    <t>不戦勝</t>
    <rPh sb="0" eb="3">
      <t>フセンショウ</t>
    </rPh>
    <phoneticPr fontId="3"/>
  </si>
  <si>
    <t>DNF</t>
    <phoneticPr fontId="3"/>
  </si>
  <si>
    <t>1本目</t>
    <rPh sb="1" eb="2">
      <t>ホン</t>
    </rPh>
    <rPh sb="2" eb="3">
      <t>メ</t>
    </rPh>
    <phoneticPr fontId="3"/>
  </si>
  <si>
    <t>2本目</t>
    <rPh sb="1" eb="2">
      <t>ホン</t>
    </rPh>
    <rPh sb="2" eb="3">
      <t>メ</t>
    </rPh>
    <phoneticPr fontId="3"/>
  </si>
  <si>
    <t>合計</t>
    <rPh sb="0" eb="2">
      <t>ゴウケイ</t>
    </rPh>
    <phoneticPr fontId="3"/>
  </si>
  <si>
    <t>一回戦</t>
    <rPh sb="0" eb="3">
      <t>イッカイセン</t>
    </rPh>
    <phoneticPr fontId="3"/>
  </si>
  <si>
    <t>二回戦</t>
    <rPh sb="0" eb="3">
      <t>ニカイセン</t>
    </rPh>
    <phoneticPr fontId="3"/>
  </si>
  <si>
    <t>準々決勝</t>
    <rPh sb="0" eb="4">
      <t>ジュンジュンケッショウ</t>
    </rPh>
    <phoneticPr fontId="3"/>
  </si>
  <si>
    <t>準決勝</t>
    <rPh sb="0" eb="3">
      <t>ジュンケッショウ</t>
    </rPh>
    <phoneticPr fontId="3"/>
  </si>
  <si>
    <t>決勝/3位決定戦</t>
    <rPh sb="0" eb="2">
      <t>ケッショウ</t>
    </rPh>
    <rPh sb="4" eb="5">
      <t>イ</t>
    </rPh>
    <rPh sb="5" eb="8">
      <t>ケッテイセン</t>
    </rPh>
    <phoneticPr fontId="3"/>
  </si>
  <si>
    <t>DNS</t>
    <phoneticPr fontId="3"/>
  </si>
  <si>
    <t>DNS</t>
    <phoneticPr fontId="3"/>
  </si>
  <si>
    <t>不戦勝</t>
    <rPh sb="0" eb="3">
      <t>フセンショウ</t>
    </rPh>
    <phoneticPr fontId="3"/>
  </si>
  <si>
    <t>　↑：ゴール後オーバーヒート</t>
    <rPh sb="6" eb="7">
      <t>ゴ</t>
    </rPh>
    <phoneticPr fontId="3"/>
  </si>
  <si>
    <t>3位</t>
    <rPh sb="1" eb="2">
      <t>イ</t>
    </rPh>
    <phoneticPr fontId="3"/>
  </si>
  <si>
    <t>4位</t>
    <rPh sb="1" eb="2">
      <t>イ</t>
    </rPh>
    <phoneticPr fontId="3"/>
  </si>
  <si>
    <t>準優勝</t>
    <rPh sb="0" eb="3">
      <t>ジュンユウショウ</t>
    </rPh>
    <phoneticPr fontId="3"/>
  </si>
  <si>
    <t>優勝</t>
    <rPh sb="0" eb="2">
      <t>ユウショウ</t>
    </rPh>
    <phoneticPr fontId="3"/>
  </si>
  <si>
    <t>　</t>
    <phoneticPr fontId="3"/>
  </si>
  <si>
    <t>DNF</t>
    <phoneticPr fontId="3"/>
  </si>
  <si>
    <t>　↑：転倒賞</t>
    <rPh sb="3" eb="5">
      <t>テントウ</t>
    </rPh>
    <rPh sb="5" eb="6">
      <t>ショウ</t>
    </rPh>
    <phoneticPr fontId="3"/>
  </si>
  <si>
    <t>↑</t>
    <phoneticPr fontId="3"/>
  </si>
  <si>
    <t>ベストラップ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</si>
</sst>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dashed">
        <color auto="1"/>
      </top>
      <bottom style="dashed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 diagonalUp="1"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 style="hair">
        <color auto="1"/>
      </diagonal>
    </border>
    <border diagonalUp="1"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shrinkToFit="1"/>
    </xf>
    <xf numFmtId="0" fontId="0" fillId="2" borderId="3" xfId="0" applyFill="1" applyBorder="1">
      <alignment vertical="center"/>
    </xf>
    <xf numFmtId="4" fontId="0" fillId="0" borderId="2" xfId="0" applyNumberFormat="1" applyBorder="1">
      <alignment vertical="center"/>
    </xf>
    <xf numFmtId="4" fontId="0" fillId="4" borderId="3" xfId="0" applyNumberFormat="1" applyFill="1" applyBorder="1">
      <alignment vertical="center"/>
    </xf>
    <xf numFmtId="4" fontId="1" fillId="4" borderId="2" xfId="0" applyNumberFormat="1" applyFont="1" applyFill="1" applyBorder="1" applyAlignment="1">
      <alignment horizontal="right" vertical="center"/>
    </xf>
    <xf numFmtId="4" fontId="0" fillId="6" borderId="1" xfId="0" applyNumberFormat="1" applyFill="1" applyBorder="1">
      <alignment vertical="center"/>
    </xf>
    <xf numFmtId="4" fontId="0" fillId="6" borderId="3" xfId="0" applyNumberFormat="1" applyFill="1" applyBorder="1">
      <alignment vertical="center"/>
    </xf>
    <xf numFmtId="4" fontId="1" fillId="6" borderId="3" xfId="0" applyNumberFormat="1" applyFont="1" applyFill="1" applyBorder="1">
      <alignment vertical="center"/>
    </xf>
    <xf numFmtId="4" fontId="0" fillId="4" borderId="1" xfId="0" applyNumberFormat="1" applyFill="1" applyBorder="1">
      <alignment vertical="center"/>
    </xf>
    <xf numFmtId="4" fontId="1" fillId="4" borderId="2" xfId="0" applyNumberFormat="1" applyFont="1" applyFill="1" applyBorder="1">
      <alignment vertical="center"/>
    </xf>
    <xf numFmtId="4" fontId="4" fillId="6" borderId="1" xfId="0" applyNumberFormat="1" applyFont="1" applyFill="1" applyBorder="1">
      <alignment vertical="center"/>
    </xf>
    <xf numFmtId="4" fontId="1" fillId="6" borderId="2" xfId="0" applyNumberFormat="1" applyFont="1" applyFill="1" applyBorder="1">
      <alignment vertical="center"/>
    </xf>
    <xf numFmtId="4" fontId="0" fillId="4" borderId="5" xfId="0" applyNumberFormat="1" applyFill="1" applyBorder="1">
      <alignment vertical="center"/>
    </xf>
    <xf numFmtId="4" fontId="4" fillId="4" borderId="9" xfId="0" applyNumberFormat="1" applyFont="1" applyFill="1" applyBorder="1">
      <alignment vertical="center"/>
    </xf>
    <xf numFmtId="4" fontId="5" fillId="4" borderId="10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2" borderId="8" xfId="0" applyFill="1" applyBorder="1">
      <alignment vertical="center"/>
    </xf>
    <xf numFmtId="4" fontId="0" fillId="0" borderId="7" xfId="0" applyNumberFormat="1" applyBorder="1" applyAlignment="1">
      <alignment horizontal="right" vertical="center"/>
    </xf>
    <xf numFmtId="4" fontId="0" fillId="4" borderId="8" xfId="0" applyNumberFormat="1" applyFill="1" applyBorder="1">
      <alignment vertical="center"/>
    </xf>
    <xf numFmtId="4" fontId="0" fillId="4" borderId="7" xfId="0" applyNumberFormat="1" applyFill="1" applyBorder="1">
      <alignment vertical="center"/>
    </xf>
    <xf numFmtId="4" fontId="0" fillId="6" borderId="12" xfId="0" applyNumberFormat="1" applyFill="1" applyBorder="1">
      <alignment vertical="center"/>
    </xf>
    <xf numFmtId="4" fontId="0" fillId="6" borderId="0" xfId="0" applyNumberFormat="1" applyFill="1">
      <alignment vertical="center"/>
    </xf>
    <xf numFmtId="4" fontId="0" fillId="4" borderId="12" xfId="0" applyNumberFormat="1" applyFill="1" applyBorder="1">
      <alignment vertical="center"/>
    </xf>
    <xf numFmtId="4" fontId="0" fillId="4" borderId="0" xfId="0" applyNumberFormat="1" applyFill="1">
      <alignment vertical="center"/>
    </xf>
    <xf numFmtId="4" fontId="0" fillId="4" borderId="13" xfId="0" applyNumberFormat="1" applyFill="1" applyBorder="1">
      <alignment vertical="center"/>
    </xf>
    <xf numFmtId="4" fontId="0" fillId="6" borderId="13" xfId="0" applyNumberFormat="1" applyFill="1" applyBorder="1">
      <alignment vertical="center"/>
    </xf>
    <xf numFmtId="4" fontId="0" fillId="0" borderId="0" xfId="0" applyNumberFormat="1">
      <alignment vertical="center"/>
    </xf>
    <xf numFmtId="4" fontId="0" fillId="0" borderId="13" xfId="0" applyNumberFormat="1" applyBorder="1">
      <alignment vertical="center"/>
    </xf>
    <xf numFmtId="0" fontId="0" fillId="7" borderId="4" xfId="0" applyFill="1" applyBorder="1">
      <alignment vertical="center"/>
    </xf>
    <xf numFmtId="4" fontId="0" fillId="8" borderId="3" xfId="0" applyNumberFormat="1" applyFill="1" applyBorder="1">
      <alignment vertical="center"/>
    </xf>
    <xf numFmtId="4" fontId="1" fillId="8" borderId="2" xfId="0" applyNumberFormat="1" applyFont="1" applyFill="1" applyBorder="1">
      <alignment vertical="center"/>
    </xf>
    <xf numFmtId="4" fontId="0" fillId="6" borderId="6" xfId="0" applyNumberFormat="1" applyFill="1" applyBorder="1">
      <alignment vertical="center"/>
    </xf>
    <xf numFmtId="4" fontId="0" fillId="6" borderId="8" xfId="0" applyNumberFormat="1" applyFill="1" applyBorder="1">
      <alignment vertical="center"/>
    </xf>
    <xf numFmtId="4" fontId="0" fillId="0" borderId="7" xfId="0" applyNumberFormat="1" applyBorder="1">
      <alignment vertical="center"/>
    </xf>
    <xf numFmtId="4" fontId="0" fillId="8" borderId="8" xfId="0" applyNumberFormat="1" applyFill="1" applyBorder="1">
      <alignment vertical="center"/>
    </xf>
    <xf numFmtId="4" fontId="0" fillId="8" borderId="7" xfId="0" applyNumberFormat="1" applyFill="1" applyBorder="1">
      <alignment vertical="center"/>
    </xf>
    <xf numFmtId="0" fontId="6" fillId="4" borderId="4" xfId="0" applyFont="1" applyFill="1" applyBorder="1">
      <alignment vertical="center"/>
    </xf>
    <xf numFmtId="4" fontId="0" fillId="7" borderId="1" xfId="0" applyNumberFormat="1" applyFill="1" applyBorder="1">
      <alignment vertical="center"/>
    </xf>
    <xf numFmtId="4" fontId="0" fillId="7" borderId="3" xfId="0" applyNumberFormat="1" applyFill="1" applyBorder="1" applyAlignment="1">
      <alignment horizontal="right" vertical="center"/>
    </xf>
    <xf numFmtId="4" fontId="0" fillId="7" borderId="12" xfId="0" applyNumberFormat="1" applyFill="1" applyBorder="1">
      <alignment vertical="center"/>
    </xf>
    <xf numFmtId="4" fontId="0" fillId="7" borderId="0" xfId="0" applyNumberFormat="1" applyFill="1">
      <alignment vertical="center"/>
    </xf>
    <xf numFmtId="0" fontId="0" fillId="6" borderId="4" xfId="0" applyFill="1" applyBorder="1">
      <alignment vertical="center"/>
    </xf>
    <xf numFmtId="4" fontId="0" fillId="8" borderId="2" xfId="0" applyNumberFormat="1" applyFill="1" applyBorder="1">
      <alignment vertical="center"/>
    </xf>
    <xf numFmtId="4" fontId="1" fillId="8" borderId="7" xfId="0" applyNumberFormat="1" applyFont="1" applyFill="1" applyBorder="1">
      <alignment vertical="center"/>
    </xf>
    <xf numFmtId="4" fontId="0" fillId="7" borderId="6" xfId="0" applyNumberFormat="1" applyFill="1" applyBorder="1">
      <alignment vertical="center"/>
    </xf>
    <xf numFmtId="4" fontId="0" fillId="7" borderId="8" xfId="0" applyNumberFormat="1" applyFill="1" applyBorder="1">
      <alignment vertical="center"/>
    </xf>
    <xf numFmtId="4" fontId="1" fillId="7" borderId="8" xfId="0" applyNumberFormat="1" applyFont="1" applyFill="1" applyBorder="1">
      <alignment vertical="center"/>
    </xf>
    <xf numFmtId="4" fontId="0" fillId="4" borderId="6" xfId="0" applyNumberFormat="1" applyFill="1" applyBorder="1">
      <alignment vertical="center"/>
    </xf>
    <xf numFmtId="4" fontId="0" fillId="8" borderId="1" xfId="0" applyNumberFormat="1" applyFill="1" applyBorder="1">
      <alignment vertical="center"/>
    </xf>
    <xf numFmtId="4" fontId="0" fillId="8" borderId="12" xfId="0" applyNumberFormat="1" applyFill="1" applyBorder="1">
      <alignment vertical="center"/>
    </xf>
    <xf numFmtId="4" fontId="0" fillId="8" borderId="0" xfId="0" applyNumberFormat="1" applyFill="1">
      <alignment vertical="center"/>
    </xf>
    <xf numFmtId="4" fontId="0" fillId="8" borderId="13" xfId="0" applyNumberFormat="1" applyFill="1" applyBorder="1">
      <alignment vertical="center"/>
    </xf>
    <xf numFmtId="4" fontId="0" fillId="8" borderId="8" xfId="0" applyNumberFormat="1" applyFill="1" applyBorder="1" applyAlignment="1">
      <alignment horizontal="right" vertical="center"/>
    </xf>
    <xf numFmtId="4" fontId="0" fillId="8" borderId="7" xfId="0" applyNumberFormat="1" applyFill="1" applyBorder="1" applyAlignment="1">
      <alignment horizontal="right" vertical="center"/>
    </xf>
    <xf numFmtId="4" fontId="0" fillId="4" borderId="3" xfId="0" applyNumberFormat="1" applyFill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0" fontId="0" fillId="7" borderId="11" xfId="0" applyFill="1" applyBorder="1">
      <alignment vertical="center"/>
    </xf>
    <xf numFmtId="4" fontId="1" fillId="4" borderId="7" xfId="0" applyNumberFormat="1" applyFont="1" applyFill="1" applyBorder="1">
      <alignment vertical="center"/>
    </xf>
    <xf numFmtId="4" fontId="0" fillId="7" borderId="3" xfId="0" applyNumberFormat="1" applyFill="1" applyBorder="1">
      <alignment vertical="center"/>
    </xf>
    <xf numFmtId="0" fontId="6" fillId="3" borderId="2" xfId="0" applyFont="1" applyFill="1" applyBorder="1">
      <alignment vertical="center"/>
    </xf>
    <xf numFmtId="4" fontId="0" fillId="8" borderId="3" xfId="0" applyNumberFormat="1" applyFill="1" applyBorder="1" applyAlignment="1">
      <alignment horizontal="right" vertical="center"/>
    </xf>
    <xf numFmtId="4" fontId="0" fillId="8" borderId="2" xfId="0" applyNumberFormat="1" applyFill="1" applyBorder="1" applyAlignment="1">
      <alignment horizontal="right" vertical="center"/>
    </xf>
    <xf numFmtId="4" fontId="0" fillId="8" borderId="6" xfId="0" applyNumberFormat="1" applyFill="1" applyBorder="1">
      <alignment vertical="center"/>
    </xf>
    <xf numFmtId="4" fontId="0" fillId="6" borderId="7" xfId="0" applyNumberFormat="1" applyFill="1" applyBorder="1">
      <alignment vertical="center"/>
    </xf>
    <xf numFmtId="4" fontId="0" fillId="5" borderId="1" xfId="0" applyNumberFormat="1" applyFill="1" applyBorder="1">
      <alignment vertical="center"/>
    </xf>
    <xf numFmtId="4" fontId="0" fillId="5" borderId="3" xfId="0" applyNumberFormat="1" applyFill="1" applyBorder="1">
      <alignment vertical="center"/>
    </xf>
    <xf numFmtId="4" fontId="0" fillId="5" borderId="2" xfId="0" applyNumberFormat="1" applyFill="1" applyBorder="1">
      <alignment vertical="center"/>
    </xf>
    <xf numFmtId="4" fontId="1" fillId="4" borderId="3" xfId="0" applyNumberFormat="1" applyFont="1" applyFill="1" applyBorder="1">
      <alignment vertical="center"/>
    </xf>
    <xf numFmtId="4" fontId="0" fillId="7" borderId="2" xfId="0" applyNumberFormat="1" applyFill="1" applyBorder="1">
      <alignment vertical="center"/>
    </xf>
    <xf numFmtId="4" fontId="0" fillId="5" borderId="6" xfId="0" applyNumberFormat="1" applyFill="1" applyBorder="1">
      <alignment vertical="center"/>
    </xf>
    <xf numFmtId="4" fontId="0" fillId="5" borderId="8" xfId="0" applyNumberFormat="1" applyFill="1" applyBorder="1">
      <alignment vertical="center"/>
    </xf>
    <xf numFmtId="4" fontId="1" fillId="5" borderId="7" xfId="0" applyNumberFormat="1" applyFont="1" applyFill="1" applyBorder="1">
      <alignment vertical="center"/>
    </xf>
    <xf numFmtId="0" fontId="6" fillId="4" borderId="11" xfId="0" applyFont="1" applyFill="1" applyBorder="1">
      <alignment vertical="center"/>
    </xf>
    <xf numFmtId="4" fontId="0" fillId="7" borderId="13" xfId="0" applyNumberFormat="1" applyFill="1" applyBorder="1">
      <alignment vertical="center"/>
    </xf>
    <xf numFmtId="4" fontId="1" fillId="7" borderId="2" xfId="0" applyNumberFormat="1" applyFont="1" applyFill="1" applyBorder="1">
      <alignment vertical="center"/>
    </xf>
    <xf numFmtId="4" fontId="0" fillId="7" borderId="7" xfId="0" applyNumberFormat="1" applyFill="1" applyBorder="1">
      <alignment vertical="center"/>
    </xf>
    <xf numFmtId="4" fontId="1" fillId="5" borderId="3" xfId="0" applyNumberFormat="1" applyFont="1" applyFill="1" applyBorder="1">
      <alignment vertical="center"/>
    </xf>
    <xf numFmtId="4" fontId="1" fillId="7" borderId="7" xfId="0" applyNumberFormat="1" applyFont="1" applyFill="1" applyBorder="1">
      <alignment vertical="center"/>
    </xf>
    <xf numFmtId="4" fontId="0" fillId="4" borderId="9" xfId="0" applyNumberFormat="1" applyFill="1" applyBorder="1">
      <alignment vertical="center"/>
    </xf>
    <xf numFmtId="4" fontId="0" fillId="4" borderId="10" xfId="0" applyNumberFormat="1" applyFill="1" applyBorder="1">
      <alignment vertical="center"/>
    </xf>
    <xf numFmtId="4" fontId="0" fillId="4" borderId="8" xfId="0" applyNumberFormat="1" applyFill="1" applyBorder="1" applyAlignment="1">
      <alignment horizontal="right" vertical="center"/>
    </xf>
    <xf numFmtId="4" fontId="0" fillId="5" borderId="12" xfId="0" applyNumberFormat="1" applyFill="1" applyBorder="1">
      <alignment vertical="center"/>
    </xf>
    <xf numFmtId="4" fontId="0" fillId="5" borderId="0" xfId="0" applyNumberFormat="1" applyFill="1">
      <alignment vertical="center"/>
    </xf>
    <xf numFmtId="4" fontId="0" fillId="5" borderId="13" xfId="0" applyNumberFormat="1" applyFill="1" applyBorder="1">
      <alignment vertical="center"/>
    </xf>
    <xf numFmtId="4" fontId="0" fillId="5" borderId="7" xfId="0" applyNumberFormat="1" applyFill="1" applyBorder="1">
      <alignment vertical="center"/>
    </xf>
    <xf numFmtId="4" fontId="0" fillId="0" borderId="8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>
      <alignment vertical="center"/>
    </xf>
    <xf numFmtId="0" fontId="0" fillId="0" borderId="16" xfId="0" applyFill="1" applyBorder="1">
      <alignment vertical="center"/>
    </xf>
    <xf numFmtId="0" fontId="0" fillId="0" borderId="15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6" xfId="0" applyBorder="1">
      <alignment vertical="center"/>
    </xf>
    <xf numFmtId="0" fontId="6" fillId="0" borderId="15" xfId="0" applyFont="1" applyFill="1" applyBorder="1">
      <alignment vertical="center"/>
    </xf>
    <xf numFmtId="0" fontId="0" fillId="3" borderId="2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4" xfId="0" applyBorder="1">
      <alignment vertical="center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6" fillId="0" borderId="26" xfId="0" applyFont="1" applyFill="1" applyBorder="1">
      <alignment vertical="center"/>
    </xf>
    <xf numFmtId="0" fontId="0" fillId="0" borderId="27" xfId="0" applyFill="1" applyBorder="1">
      <alignment vertical="center"/>
    </xf>
    <xf numFmtId="0" fontId="0" fillId="2" borderId="28" xfId="0" applyFill="1" applyBorder="1">
      <alignment vertical="center"/>
    </xf>
    <xf numFmtId="4" fontId="9" fillId="4" borderId="3" xfId="0" applyNumberFormat="1" applyFont="1" applyFill="1" applyBorder="1">
      <alignment vertical="center"/>
    </xf>
    <xf numFmtId="4" fontId="9" fillId="4" borderId="19" xfId="0" applyNumberFormat="1" applyFont="1" applyFill="1" applyBorder="1">
      <alignment vertical="center"/>
    </xf>
    <xf numFmtId="4" fontId="10" fillId="4" borderId="18" xfId="0" applyNumberFormat="1" applyFont="1" applyFill="1" applyBorder="1">
      <alignment vertical="center"/>
    </xf>
    <xf numFmtId="4" fontId="10" fillId="4" borderId="20" xfId="0" applyNumberFormat="1" applyFont="1" applyFill="1" applyBorder="1">
      <alignment vertical="center"/>
    </xf>
    <xf numFmtId="4" fontId="10" fillId="4" borderId="17" xfId="0" applyNumberFormat="1" applyFont="1" applyFill="1" applyBorder="1">
      <alignment vertical="center"/>
    </xf>
    <xf numFmtId="4" fontId="10" fillId="0" borderId="18" xfId="0" applyNumberFormat="1" applyFont="1" applyFill="1" applyBorder="1">
      <alignment vertical="center"/>
    </xf>
    <xf numFmtId="4" fontId="10" fillId="0" borderId="20" xfId="0" applyNumberFormat="1" applyFont="1" applyFill="1" applyBorder="1">
      <alignment vertical="center"/>
    </xf>
    <xf numFmtId="4" fontId="10" fillId="0" borderId="17" xfId="0" applyNumberFormat="1" applyFont="1" applyFill="1" applyBorder="1">
      <alignment vertical="center"/>
    </xf>
    <xf numFmtId="4" fontId="10" fillId="0" borderId="18" xfId="0" applyNumberFormat="1" applyFont="1" applyFill="1" applyBorder="1" applyAlignment="1">
      <alignment horizontal="right" vertical="center"/>
    </xf>
    <xf numFmtId="4" fontId="10" fillId="0" borderId="8" xfId="0" applyNumberFormat="1" applyFont="1" applyFill="1" applyBorder="1">
      <alignment vertical="center"/>
    </xf>
    <xf numFmtId="4" fontId="10" fillId="0" borderId="21" xfId="0" applyNumberFormat="1" applyFont="1" applyFill="1" applyBorder="1">
      <alignment vertical="center"/>
    </xf>
    <xf numFmtId="4" fontId="10" fillId="0" borderId="7" xfId="0" applyNumberFormat="1" applyFont="1" applyFill="1" applyBorder="1">
      <alignment vertical="center"/>
    </xf>
    <xf numFmtId="4" fontId="10" fillId="0" borderId="29" xfId="0" applyNumberFormat="1" applyFont="1" applyFill="1" applyBorder="1">
      <alignment vertical="center"/>
    </xf>
    <xf numFmtId="4" fontId="11" fillId="0" borderId="17" xfId="0" applyNumberFormat="1" applyFont="1" applyFill="1" applyBorder="1">
      <alignment vertical="center"/>
    </xf>
    <xf numFmtId="4" fontId="11" fillId="4" borderId="17" xfId="0" applyNumberFormat="1" applyFont="1" applyFill="1" applyBorder="1">
      <alignment vertical="center"/>
    </xf>
    <xf numFmtId="4" fontId="11" fillId="0" borderId="7" xfId="0" applyNumberFormat="1" applyFont="1" applyFill="1" applyBorder="1">
      <alignment vertical="center"/>
    </xf>
    <xf numFmtId="4" fontId="10" fillId="0" borderId="1" xfId="0" applyNumberFormat="1" applyFont="1" applyFill="1" applyBorder="1">
      <alignment vertical="center"/>
    </xf>
    <xf numFmtId="4" fontId="10" fillId="0" borderId="19" xfId="0" applyNumberFormat="1" applyFont="1" applyFill="1" applyBorder="1">
      <alignment vertical="center"/>
    </xf>
    <xf numFmtId="4" fontId="10" fillId="0" borderId="3" xfId="0" applyNumberFormat="1" applyFont="1" applyFill="1" applyBorder="1">
      <alignment vertical="center"/>
    </xf>
    <xf numFmtId="4" fontId="10" fillId="4" borderId="1" xfId="0" applyNumberFormat="1" applyFont="1" applyFill="1" applyBorder="1">
      <alignment vertical="center"/>
    </xf>
    <xf numFmtId="4" fontId="10" fillId="4" borderId="19" xfId="0" applyNumberFormat="1" applyFont="1" applyFill="1" applyBorder="1">
      <alignment vertical="center"/>
    </xf>
    <xf numFmtId="4" fontId="10" fillId="4" borderId="2" xfId="0" applyNumberFormat="1" applyFont="1" applyFill="1" applyBorder="1">
      <alignment vertical="center"/>
    </xf>
    <xf numFmtId="4" fontId="12" fillId="0" borderId="1" xfId="0" applyNumberFormat="1" applyFont="1" applyFill="1" applyBorder="1">
      <alignment vertical="center"/>
    </xf>
    <xf numFmtId="4" fontId="10" fillId="0" borderId="2" xfId="0" applyNumberFormat="1" applyFont="1" applyFill="1" applyBorder="1">
      <alignment vertical="center"/>
    </xf>
    <xf numFmtId="4" fontId="10" fillId="8" borderId="1" xfId="0" applyNumberFormat="1" applyFont="1" applyFill="1" applyBorder="1">
      <alignment vertical="center"/>
    </xf>
    <xf numFmtId="4" fontId="12" fillId="8" borderId="19" xfId="0" applyNumberFormat="1" applyFont="1" applyFill="1" applyBorder="1">
      <alignment vertical="center"/>
    </xf>
    <xf numFmtId="4" fontId="12" fillId="8" borderId="2" xfId="0" applyNumberFormat="1" applyFont="1" applyFill="1" applyBorder="1">
      <alignment vertical="center"/>
    </xf>
    <xf numFmtId="4" fontId="10" fillId="0" borderId="16" xfId="0" applyNumberFormat="1" applyFont="1" applyFill="1" applyBorder="1">
      <alignment vertical="center"/>
    </xf>
    <xf numFmtId="4" fontId="10" fillId="4" borderId="16" xfId="0" applyNumberFormat="1" applyFont="1" applyFill="1" applyBorder="1">
      <alignment vertical="center"/>
    </xf>
    <xf numFmtId="4" fontId="10" fillId="8" borderId="16" xfId="0" applyNumberFormat="1" applyFont="1" applyFill="1" applyBorder="1">
      <alignment vertical="center"/>
    </xf>
    <xf numFmtId="4" fontId="10" fillId="8" borderId="20" xfId="0" applyNumberFormat="1" applyFont="1" applyFill="1" applyBorder="1">
      <alignment vertical="center"/>
    </xf>
    <xf numFmtId="4" fontId="10" fillId="8" borderId="17" xfId="0" applyNumberFormat="1" applyFont="1" applyFill="1" applyBorder="1">
      <alignment vertical="center"/>
    </xf>
    <xf numFmtId="4" fontId="10" fillId="7" borderId="16" xfId="0" applyNumberFormat="1" applyFont="1" applyFill="1" applyBorder="1">
      <alignment vertical="center"/>
    </xf>
    <xf numFmtId="4" fontId="10" fillId="7" borderId="20" xfId="0" applyNumberFormat="1" applyFont="1" applyFill="1" applyBorder="1" applyAlignment="1">
      <alignment horizontal="right" vertical="center"/>
    </xf>
    <xf numFmtId="4" fontId="10" fillId="7" borderId="18" xfId="0" applyNumberFormat="1" applyFont="1" applyFill="1" applyBorder="1" applyAlignment="1">
      <alignment horizontal="right" vertical="center"/>
    </xf>
    <xf numFmtId="4" fontId="10" fillId="7" borderId="20" xfId="0" applyNumberFormat="1" applyFont="1" applyFill="1" applyBorder="1">
      <alignment vertical="center"/>
    </xf>
    <xf numFmtId="4" fontId="10" fillId="7" borderId="18" xfId="0" applyNumberFormat="1" applyFont="1" applyFill="1" applyBorder="1">
      <alignment vertical="center"/>
    </xf>
    <xf numFmtId="4" fontId="10" fillId="7" borderId="17" xfId="0" applyNumberFormat="1" applyFont="1" applyFill="1" applyBorder="1">
      <alignment vertical="center"/>
    </xf>
    <xf numFmtId="4" fontId="10" fillId="8" borderId="18" xfId="0" applyNumberFormat="1" applyFont="1" applyFill="1" applyBorder="1">
      <alignment vertical="center"/>
    </xf>
    <xf numFmtId="4" fontId="10" fillId="7" borderId="6" xfId="0" applyNumberFormat="1" applyFont="1" applyFill="1" applyBorder="1">
      <alignment vertical="center"/>
    </xf>
    <xf numFmtId="4" fontId="10" fillId="7" borderId="21" xfId="0" applyNumberFormat="1" applyFont="1" applyFill="1" applyBorder="1">
      <alignment vertical="center"/>
    </xf>
    <xf numFmtId="4" fontId="10" fillId="7" borderId="7" xfId="0" applyNumberFormat="1" applyFont="1" applyFill="1" applyBorder="1">
      <alignment vertical="center"/>
    </xf>
    <xf numFmtId="4" fontId="10" fillId="0" borderId="6" xfId="0" applyNumberFormat="1" applyFont="1" applyFill="1" applyBorder="1">
      <alignment vertical="center"/>
    </xf>
    <xf numFmtId="4" fontId="10" fillId="8" borderId="8" xfId="0" applyNumberFormat="1" applyFont="1" applyFill="1" applyBorder="1">
      <alignment vertical="center"/>
    </xf>
    <xf numFmtId="4" fontId="10" fillId="8" borderId="21" xfId="0" applyNumberFormat="1" applyFont="1" applyFill="1" applyBorder="1">
      <alignment vertical="center"/>
    </xf>
    <xf numFmtId="4" fontId="10" fillId="8" borderId="7" xfId="0" applyNumberFormat="1" applyFont="1" applyFill="1" applyBorder="1">
      <alignment vertical="center"/>
    </xf>
    <xf numFmtId="4" fontId="10" fillId="0" borderId="0" xfId="0" applyNumberFormat="1" applyFo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3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4" fontId="0" fillId="0" borderId="24" xfId="0" applyNumberFormat="1" applyBorder="1">
      <alignment vertical="center"/>
    </xf>
    <xf numFmtId="4" fontId="0" fillId="0" borderId="25" xfId="0" applyNumberFormat="1" applyBorder="1" applyAlignment="1">
      <alignment horizontal="right" vertical="center"/>
    </xf>
    <xf numFmtId="4" fontId="0" fillId="0" borderId="26" xfId="0" applyNumberFormat="1" applyBorder="1">
      <alignment vertical="center"/>
    </xf>
    <xf numFmtId="4" fontId="0" fillId="0" borderId="26" xfId="0" applyNumberFormat="1" applyBorder="1" applyAlignment="1">
      <alignment horizontal="right" vertical="center"/>
    </xf>
    <xf numFmtId="4" fontId="0" fillId="0" borderId="27" xfId="0" applyNumberFormat="1" applyBorder="1">
      <alignment vertical="center"/>
    </xf>
    <xf numFmtId="4" fontId="11" fillId="0" borderId="18" xfId="0" applyNumberFormat="1" applyFont="1" applyFill="1" applyBorder="1">
      <alignment vertical="center"/>
    </xf>
    <xf numFmtId="4" fontId="11" fillId="7" borderId="18" xfId="0" applyNumberFormat="1" applyFont="1" applyFill="1" applyBorder="1">
      <alignment vertical="center"/>
    </xf>
    <xf numFmtId="4" fontId="11" fillId="7" borderId="17" xfId="0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20" xfId="0" applyNumberFormat="1" applyFont="1" applyFill="1" applyBorder="1" applyAlignment="1">
      <alignment horizontal="center" vertical="center"/>
    </xf>
    <xf numFmtId="4" fontId="10" fillId="4" borderId="20" xfId="0" applyNumberFormat="1" applyFont="1" applyFill="1" applyBorder="1" applyAlignment="1">
      <alignment horizontal="center" vertical="center"/>
    </xf>
    <xf numFmtId="4" fontId="11" fillId="4" borderId="18" xfId="0" applyNumberFormat="1" applyFont="1" applyFill="1" applyBorder="1">
      <alignment vertical="center"/>
    </xf>
    <xf numFmtId="4" fontId="11" fillId="8" borderId="17" xfId="0" applyNumberFormat="1" applyFont="1" applyFill="1" applyBorder="1">
      <alignment vertical="center"/>
    </xf>
    <xf numFmtId="4" fontId="12" fillId="8" borderId="20" xfId="0" applyNumberFormat="1" applyFont="1" applyFill="1" applyBorder="1">
      <alignment vertical="center"/>
    </xf>
    <xf numFmtId="4" fontId="5" fillId="8" borderId="17" xfId="0" applyNumberFormat="1" applyFont="1" applyFill="1" applyBorder="1">
      <alignment vertical="center"/>
    </xf>
    <xf numFmtId="0" fontId="0" fillId="6" borderId="26" xfId="0" applyFill="1" applyBorder="1">
      <alignment vertical="center"/>
    </xf>
    <xf numFmtId="0" fontId="9" fillId="7" borderId="16" xfId="0" applyFont="1" applyFill="1" applyBorder="1">
      <alignment vertical="center"/>
    </xf>
    <xf numFmtId="0" fontId="0" fillId="7" borderId="16" xfId="0" applyFill="1" applyBorder="1">
      <alignment vertical="center"/>
    </xf>
    <xf numFmtId="0" fontId="0" fillId="7" borderId="2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4" fontId="12" fillId="8" borderId="2" xfId="0" applyNumberFormat="1" applyFont="1" applyFill="1" applyBorder="1" applyAlignment="1">
      <alignment horizontal="center" vertical="center"/>
    </xf>
    <xf numFmtId="4" fontId="10" fillId="8" borderId="17" xfId="0" applyNumberFormat="1" applyFont="1" applyFill="1" applyBorder="1" applyAlignment="1">
      <alignment horizontal="center" vertical="center"/>
    </xf>
    <xf numFmtId="4" fontId="5" fillId="8" borderId="17" xfId="0" applyNumberFormat="1" applyFont="1" applyFill="1" applyBorder="1" applyAlignment="1">
      <alignment horizontal="center" vertical="center"/>
    </xf>
    <xf numFmtId="4" fontId="10" fillId="8" borderId="7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0" fillId="8" borderId="20" xfId="0" applyNumberFormat="1" applyFont="1" applyFill="1" applyBorder="1" applyAlignment="1">
      <alignment horizontal="center" vertical="center"/>
    </xf>
    <xf numFmtId="4" fontId="10" fillId="8" borderId="1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156210</xdr:rowOff>
    </xdr:from>
    <xdr:to>
      <xdr:col>4</xdr:col>
      <xdr:colOff>190500</xdr:colOff>
      <xdr:row>1</xdr:row>
      <xdr:rowOff>160020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1935573-3DB5-4F94-B114-0DA0BEA85D47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</xdr:row>
      <xdr:rowOff>156210</xdr:rowOff>
    </xdr:from>
    <xdr:to>
      <xdr:col>4</xdr:col>
      <xdr:colOff>198120</xdr:colOff>
      <xdr:row>3</xdr:row>
      <xdr:rowOff>160020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E346FDB-77C3-4F39-9D8D-2B02B593CA81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</xdr:row>
      <xdr:rowOff>148590</xdr:rowOff>
    </xdr:from>
    <xdr:to>
      <xdr:col>5</xdr:col>
      <xdr:colOff>3810</xdr:colOff>
      <xdr:row>2</xdr:row>
      <xdr:rowOff>152400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A42CE18-D4E4-47CE-930E-A2B59C456092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</xdr:row>
      <xdr:rowOff>156210</xdr:rowOff>
    </xdr:from>
    <xdr:to>
      <xdr:col>4</xdr:col>
      <xdr:colOff>190500</xdr:colOff>
      <xdr:row>3</xdr:row>
      <xdr:rowOff>160020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82A4F91-0E64-4267-91B9-33DCF924273A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</xdr:row>
      <xdr:rowOff>156210</xdr:rowOff>
    </xdr:from>
    <xdr:to>
      <xdr:col>4</xdr:col>
      <xdr:colOff>190500</xdr:colOff>
      <xdr:row>5</xdr:row>
      <xdr:rowOff>160020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BA939FC-4E9D-4C58-91E1-983706BDB16A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7</xdr:row>
      <xdr:rowOff>156210</xdr:rowOff>
    </xdr:from>
    <xdr:to>
      <xdr:col>4</xdr:col>
      <xdr:colOff>198120</xdr:colOff>
      <xdr:row>7</xdr:row>
      <xdr:rowOff>160020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950F429-13F4-42C2-9C6F-A675F20ABB78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6</xdr:row>
      <xdr:rowOff>148590</xdr:rowOff>
    </xdr:from>
    <xdr:to>
      <xdr:col>5</xdr:col>
      <xdr:colOff>3810</xdr:colOff>
      <xdr:row>6</xdr:row>
      <xdr:rowOff>152400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D766AF1-24A0-4324-ADCF-72C791B9DEDD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5</xdr:row>
      <xdr:rowOff>156210</xdr:rowOff>
    </xdr:from>
    <xdr:to>
      <xdr:col>4</xdr:col>
      <xdr:colOff>190500</xdr:colOff>
      <xdr:row>7</xdr:row>
      <xdr:rowOff>160020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25FA99FC-FC36-487C-A04D-AE5687FC97E8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156210</xdr:rowOff>
    </xdr:from>
    <xdr:to>
      <xdr:col>4</xdr:col>
      <xdr:colOff>190500</xdr:colOff>
      <xdr:row>9</xdr:row>
      <xdr:rowOff>160020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3D99CF88-836E-45BF-94BC-AFE5678DB7D0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11</xdr:row>
      <xdr:rowOff>156210</xdr:rowOff>
    </xdr:from>
    <xdr:to>
      <xdr:col>4</xdr:col>
      <xdr:colOff>198120</xdr:colOff>
      <xdr:row>11</xdr:row>
      <xdr:rowOff>160020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EC52A69-4587-4DA7-A677-2D6A3BA4D223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10</xdr:row>
      <xdr:rowOff>148590</xdr:rowOff>
    </xdr:from>
    <xdr:to>
      <xdr:col>5</xdr:col>
      <xdr:colOff>3810</xdr:colOff>
      <xdr:row>10</xdr:row>
      <xdr:rowOff>152400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56E47C90-B9D8-40CA-90A9-9186C65ED43B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9</xdr:row>
      <xdr:rowOff>156210</xdr:rowOff>
    </xdr:from>
    <xdr:to>
      <xdr:col>4</xdr:col>
      <xdr:colOff>190500</xdr:colOff>
      <xdr:row>11</xdr:row>
      <xdr:rowOff>160020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A5E93986-FE18-4C95-B4E8-F565D22AC646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156210</xdr:rowOff>
    </xdr:from>
    <xdr:to>
      <xdr:col>4</xdr:col>
      <xdr:colOff>190500</xdr:colOff>
      <xdr:row>13</xdr:row>
      <xdr:rowOff>160020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113A789-2118-4A7D-8F4B-A1D589D34B87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15</xdr:row>
      <xdr:rowOff>156210</xdr:rowOff>
    </xdr:from>
    <xdr:to>
      <xdr:col>4</xdr:col>
      <xdr:colOff>198120</xdr:colOff>
      <xdr:row>15</xdr:row>
      <xdr:rowOff>160020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77ED25F-B5FC-48DB-B956-D4BD7BB56C8B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14</xdr:row>
      <xdr:rowOff>148590</xdr:rowOff>
    </xdr:from>
    <xdr:to>
      <xdr:col>5</xdr:col>
      <xdr:colOff>3810</xdr:colOff>
      <xdr:row>14</xdr:row>
      <xdr:rowOff>152400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E9222E-9F96-4F22-A816-93AF500037D6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13</xdr:row>
      <xdr:rowOff>156210</xdr:rowOff>
    </xdr:from>
    <xdr:to>
      <xdr:col>4</xdr:col>
      <xdr:colOff>190500</xdr:colOff>
      <xdr:row>15</xdr:row>
      <xdr:rowOff>160020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E9596D93-BDDE-4891-87CC-16ECE0492AE9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156210</xdr:rowOff>
    </xdr:from>
    <xdr:to>
      <xdr:col>4</xdr:col>
      <xdr:colOff>190500</xdr:colOff>
      <xdr:row>17</xdr:row>
      <xdr:rowOff>160020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DC4ADDF4-9F42-419C-9DB2-61401D55EF1F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19</xdr:row>
      <xdr:rowOff>156210</xdr:rowOff>
    </xdr:from>
    <xdr:to>
      <xdr:col>4</xdr:col>
      <xdr:colOff>198120</xdr:colOff>
      <xdr:row>19</xdr:row>
      <xdr:rowOff>160020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E9DBB9F3-FF53-4EF5-BFC1-9EA0F903C064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18</xdr:row>
      <xdr:rowOff>148590</xdr:rowOff>
    </xdr:from>
    <xdr:to>
      <xdr:col>5</xdr:col>
      <xdr:colOff>3810</xdr:colOff>
      <xdr:row>18</xdr:row>
      <xdr:rowOff>152400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96E41C70-A39D-40F9-AE27-8F64F3121CA8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17</xdr:row>
      <xdr:rowOff>156210</xdr:rowOff>
    </xdr:from>
    <xdr:to>
      <xdr:col>4</xdr:col>
      <xdr:colOff>190500</xdr:colOff>
      <xdr:row>19</xdr:row>
      <xdr:rowOff>160020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48DF8FCB-086E-4E2D-B7CA-44E3EFF10006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156210</xdr:rowOff>
    </xdr:from>
    <xdr:to>
      <xdr:col>4</xdr:col>
      <xdr:colOff>190500</xdr:colOff>
      <xdr:row>21</xdr:row>
      <xdr:rowOff>160020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78C60286-F299-4C2B-8B42-E1F370D303A4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23</xdr:row>
      <xdr:rowOff>156210</xdr:rowOff>
    </xdr:from>
    <xdr:to>
      <xdr:col>4</xdr:col>
      <xdr:colOff>198120</xdr:colOff>
      <xdr:row>23</xdr:row>
      <xdr:rowOff>160020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DDA164A7-B95E-489B-BA8B-9483AE2CA6FB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22</xdr:row>
      <xdr:rowOff>148590</xdr:rowOff>
    </xdr:from>
    <xdr:to>
      <xdr:col>5</xdr:col>
      <xdr:colOff>3810</xdr:colOff>
      <xdr:row>22</xdr:row>
      <xdr:rowOff>152400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762D3146-F022-4765-A3E5-9898073A7B31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21</xdr:row>
      <xdr:rowOff>156210</xdr:rowOff>
    </xdr:from>
    <xdr:to>
      <xdr:col>4</xdr:col>
      <xdr:colOff>190500</xdr:colOff>
      <xdr:row>23</xdr:row>
      <xdr:rowOff>160020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514F2692-41D4-4E19-9585-AA8FE9551307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156210</xdr:rowOff>
    </xdr:from>
    <xdr:to>
      <xdr:col>4</xdr:col>
      <xdr:colOff>190500</xdr:colOff>
      <xdr:row>25</xdr:row>
      <xdr:rowOff>160020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EB2D5CD4-81CB-435F-B349-AA6060723B2D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27</xdr:row>
      <xdr:rowOff>156210</xdr:rowOff>
    </xdr:from>
    <xdr:to>
      <xdr:col>4</xdr:col>
      <xdr:colOff>198120</xdr:colOff>
      <xdr:row>27</xdr:row>
      <xdr:rowOff>160020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8499577-3E60-4D05-9EA2-833D0DCE8ACF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26</xdr:row>
      <xdr:rowOff>148590</xdr:rowOff>
    </xdr:from>
    <xdr:to>
      <xdr:col>5</xdr:col>
      <xdr:colOff>3810</xdr:colOff>
      <xdr:row>26</xdr:row>
      <xdr:rowOff>152400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96D9810-629C-470A-808F-AF59F041A1BB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25</xdr:row>
      <xdr:rowOff>156210</xdr:rowOff>
    </xdr:from>
    <xdr:to>
      <xdr:col>4</xdr:col>
      <xdr:colOff>190500</xdr:colOff>
      <xdr:row>27</xdr:row>
      <xdr:rowOff>160020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86B9ACD0-4250-496E-89D9-8331756CAFA9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29</xdr:row>
      <xdr:rowOff>156210</xdr:rowOff>
    </xdr:from>
    <xdr:to>
      <xdr:col>4</xdr:col>
      <xdr:colOff>190500</xdr:colOff>
      <xdr:row>29</xdr:row>
      <xdr:rowOff>160020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6BE03ACD-8F9A-42A9-810E-B02C8A8F0842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31</xdr:row>
      <xdr:rowOff>156210</xdr:rowOff>
    </xdr:from>
    <xdr:to>
      <xdr:col>4</xdr:col>
      <xdr:colOff>198120</xdr:colOff>
      <xdr:row>31</xdr:row>
      <xdr:rowOff>160020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DFBAF2BC-6BF6-4571-BC7B-15F8B566EC89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30</xdr:row>
      <xdr:rowOff>148590</xdr:rowOff>
    </xdr:from>
    <xdr:to>
      <xdr:col>5</xdr:col>
      <xdr:colOff>3810</xdr:colOff>
      <xdr:row>30</xdr:row>
      <xdr:rowOff>152400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3918F99D-E80A-4E75-A53E-9A39C7238694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29</xdr:row>
      <xdr:rowOff>156210</xdr:rowOff>
    </xdr:from>
    <xdr:to>
      <xdr:col>4</xdr:col>
      <xdr:colOff>190500</xdr:colOff>
      <xdr:row>31</xdr:row>
      <xdr:rowOff>160020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B35DEEB9-3B44-4B66-8D0B-A95888E27BF2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156210</xdr:rowOff>
    </xdr:from>
    <xdr:to>
      <xdr:col>7</xdr:col>
      <xdr:colOff>190500</xdr:colOff>
      <xdr:row>2</xdr:row>
      <xdr:rowOff>160020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F46994E1-2DE1-43CE-9317-63191C5E2B78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156210</xdr:rowOff>
    </xdr:from>
    <xdr:to>
      <xdr:col>7</xdr:col>
      <xdr:colOff>190500</xdr:colOff>
      <xdr:row>4</xdr:row>
      <xdr:rowOff>160020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CBF335A0-9938-4CC5-8EFD-11A2C7E2F9CE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4</xdr:row>
      <xdr:rowOff>148590</xdr:rowOff>
    </xdr:from>
    <xdr:to>
      <xdr:col>8</xdr:col>
      <xdr:colOff>3810</xdr:colOff>
      <xdr:row>4</xdr:row>
      <xdr:rowOff>152400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DF8432CB-7514-43B5-9B07-21125969A62A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</xdr:row>
      <xdr:rowOff>156210</xdr:rowOff>
    </xdr:from>
    <xdr:to>
      <xdr:col>7</xdr:col>
      <xdr:colOff>198120</xdr:colOff>
      <xdr:row>6</xdr:row>
      <xdr:rowOff>160020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65A1D976-ED8F-430B-AEE5-4D2181C985E4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4</xdr:row>
      <xdr:rowOff>156210</xdr:rowOff>
    </xdr:from>
    <xdr:to>
      <xdr:col>7</xdr:col>
      <xdr:colOff>190500</xdr:colOff>
      <xdr:row>6</xdr:row>
      <xdr:rowOff>160020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FBC869D9-7E7B-4E10-AE32-5AFE54A38563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156210</xdr:rowOff>
    </xdr:from>
    <xdr:to>
      <xdr:col>7</xdr:col>
      <xdr:colOff>190500</xdr:colOff>
      <xdr:row>10</xdr:row>
      <xdr:rowOff>160020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EB1ABD59-C665-4E95-BB03-AA9EE1BE2729}"/>
            </a:ext>
          </a:extLst>
        </xdr:cNvPr>
        <xdr:cNvCxnSpPr/>
      </xdr:nvCxnSpPr>
      <xdr:spPr>
        <a:xfrm flipV="1">
          <a:off x="3573780" y="765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10</xdr:row>
      <xdr:rowOff>156210</xdr:rowOff>
    </xdr:from>
    <xdr:to>
      <xdr:col>7</xdr:col>
      <xdr:colOff>190500</xdr:colOff>
      <xdr:row>12</xdr:row>
      <xdr:rowOff>160020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1CDFDC76-0551-4615-9307-42C96739E851}"/>
            </a:ext>
          </a:extLst>
        </xdr:cNvPr>
        <xdr:cNvCxnSpPr/>
      </xdr:nvCxnSpPr>
      <xdr:spPr>
        <a:xfrm>
          <a:off x="3764280" y="7658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12</xdr:row>
      <xdr:rowOff>148590</xdr:rowOff>
    </xdr:from>
    <xdr:to>
      <xdr:col>8</xdr:col>
      <xdr:colOff>3810</xdr:colOff>
      <xdr:row>12</xdr:row>
      <xdr:rowOff>152400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7A9EFD47-CB0F-40EB-A2BA-7C10F1C9C49F}"/>
            </a:ext>
          </a:extLst>
        </xdr:cNvPr>
        <xdr:cNvCxnSpPr/>
      </xdr:nvCxnSpPr>
      <xdr:spPr>
        <a:xfrm>
          <a:off x="3764280" y="13677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14</xdr:row>
      <xdr:rowOff>156210</xdr:rowOff>
    </xdr:from>
    <xdr:to>
      <xdr:col>7</xdr:col>
      <xdr:colOff>198120</xdr:colOff>
      <xdr:row>14</xdr:row>
      <xdr:rowOff>160020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ECB28994-BEA8-4477-8A4B-3A4C104CEC8F}"/>
            </a:ext>
          </a:extLst>
        </xdr:cNvPr>
        <xdr:cNvCxnSpPr/>
      </xdr:nvCxnSpPr>
      <xdr:spPr>
        <a:xfrm flipV="1">
          <a:off x="3581400" y="1985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12</xdr:row>
      <xdr:rowOff>156210</xdr:rowOff>
    </xdr:from>
    <xdr:to>
      <xdr:col>7</xdr:col>
      <xdr:colOff>190500</xdr:colOff>
      <xdr:row>14</xdr:row>
      <xdr:rowOff>160020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17DD9E87-FD52-4A8F-B000-B4333DBB6A76}"/>
            </a:ext>
          </a:extLst>
        </xdr:cNvPr>
        <xdr:cNvCxnSpPr/>
      </xdr:nvCxnSpPr>
      <xdr:spPr>
        <a:xfrm>
          <a:off x="3764280" y="1375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18</xdr:row>
      <xdr:rowOff>156210</xdr:rowOff>
    </xdr:from>
    <xdr:to>
      <xdr:col>7</xdr:col>
      <xdr:colOff>190500</xdr:colOff>
      <xdr:row>18</xdr:row>
      <xdr:rowOff>160020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F447296E-191C-4E4E-AD7D-8516C67917A0}"/>
            </a:ext>
          </a:extLst>
        </xdr:cNvPr>
        <xdr:cNvCxnSpPr/>
      </xdr:nvCxnSpPr>
      <xdr:spPr>
        <a:xfrm flipV="1">
          <a:off x="3573780" y="765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18</xdr:row>
      <xdr:rowOff>156210</xdr:rowOff>
    </xdr:from>
    <xdr:to>
      <xdr:col>7</xdr:col>
      <xdr:colOff>190500</xdr:colOff>
      <xdr:row>20</xdr:row>
      <xdr:rowOff>160020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82092E49-48FE-4582-A7AE-D5E0BCE0B97A}"/>
            </a:ext>
          </a:extLst>
        </xdr:cNvPr>
        <xdr:cNvCxnSpPr/>
      </xdr:nvCxnSpPr>
      <xdr:spPr>
        <a:xfrm>
          <a:off x="3764280" y="7658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20</xdr:row>
      <xdr:rowOff>148590</xdr:rowOff>
    </xdr:from>
    <xdr:to>
      <xdr:col>8</xdr:col>
      <xdr:colOff>3810</xdr:colOff>
      <xdr:row>20</xdr:row>
      <xdr:rowOff>152400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9F07493A-CC3A-4597-BE1E-EDB918A79329}"/>
            </a:ext>
          </a:extLst>
        </xdr:cNvPr>
        <xdr:cNvCxnSpPr/>
      </xdr:nvCxnSpPr>
      <xdr:spPr>
        <a:xfrm>
          <a:off x="3764280" y="13677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22</xdr:row>
      <xdr:rowOff>156210</xdr:rowOff>
    </xdr:from>
    <xdr:to>
      <xdr:col>7</xdr:col>
      <xdr:colOff>198120</xdr:colOff>
      <xdr:row>22</xdr:row>
      <xdr:rowOff>160020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FADC5E49-5342-49B7-8415-70743A5C8482}"/>
            </a:ext>
          </a:extLst>
        </xdr:cNvPr>
        <xdr:cNvCxnSpPr/>
      </xdr:nvCxnSpPr>
      <xdr:spPr>
        <a:xfrm flipV="1">
          <a:off x="3581400" y="1985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20</xdr:row>
      <xdr:rowOff>156210</xdr:rowOff>
    </xdr:from>
    <xdr:to>
      <xdr:col>7</xdr:col>
      <xdr:colOff>190500</xdr:colOff>
      <xdr:row>22</xdr:row>
      <xdr:rowOff>160020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36D80449-8824-4948-890C-20E410B3278F}"/>
            </a:ext>
          </a:extLst>
        </xdr:cNvPr>
        <xdr:cNvCxnSpPr/>
      </xdr:nvCxnSpPr>
      <xdr:spPr>
        <a:xfrm>
          <a:off x="3764280" y="1375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26</xdr:row>
      <xdr:rowOff>156210</xdr:rowOff>
    </xdr:from>
    <xdr:to>
      <xdr:col>7</xdr:col>
      <xdr:colOff>190500</xdr:colOff>
      <xdr:row>26</xdr:row>
      <xdr:rowOff>160020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21B38CF8-62FB-454D-B3E0-AF155F674C16}"/>
            </a:ext>
          </a:extLst>
        </xdr:cNvPr>
        <xdr:cNvCxnSpPr/>
      </xdr:nvCxnSpPr>
      <xdr:spPr>
        <a:xfrm flipV="1">
          <a:off x="3573780" y="765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26</xdr:row>
      <xdr:rowOff>156210</xdr:rowOff>
    </xdr:from>
    <xdr:to>
      <xdr:col>7</xdr:col>
      <xdr:colOff>190500</xdr:colOff>
      <xdr:row>28</xdr:row>
      <xdr:rowOff>160020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533A57EE-FDF1-4B57-B50D-43F377F43A66}"/>
            </a:ext>
          </a:extLst>
        </xdr:cNvPr>
        <xdr:cNvCxnSpPr/>
      </xdr:nvCxnSpPr>
      <xdr:spPr>
        <a:xfrm>
          <a:off x="3764280" y="7658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28</xdr:row>
      <xdr:rowOff>148590</xdr:rowOff>
    </xdr:from>
    <xdr:to>
      <xdr:col>8</xdr:col>
      <xdr:colOff>3810</xdr:colOff>
      <xdr:row>28</xdr:row>
      <xdr:rowOff>152400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C8467931-BDAB-45A9-AF3D-515421ECE060}"/>
            </a:ext>
          </a:extLst>
        </xdr:cNvPr>
        <xdr:cNvCxnSpPr/>
      </xdr:nvCxnSpPr>
      <xdr:spPr>
        <a:xfrm>
          <a:off x="3764280" y="13677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30</xdr:row>
      <xdr:rowOff>156210</xdr:rowOff>
    </xdr:from>
    <xdr:to>
      <xdr:col>7</xdr:col>
      <xdr:colOff>198120</xdr:colOff>
      <xdr:row>30</xdr:row>
      <xdr:rowOff>160020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A56B65E2-A884-4202-BB47-610721C67DD9}"/>
            </a:ext>
          </a:extLst>
        </xdr:cNvPr>
        <xdr:cNvCxnSpPr/>
      </xdr:nvCxnSpPr>
      <xdr:spPr>
        <a:xfrm flipV="1">
          <a:off x="3581400" y="1985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28</xdr:row>
      <xdr:rowOff>156210</xdr:rowOff>
    </xdr:from>
    <xdr:to>
      <xdr:col>7</xdr:col>
      <xdr:colOff>190500</xdr:colOff>
      <xdr:row>30</xdr:row>
      <xdr:rowOff>160020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1A239619-CCE8-40C6-8370-6E4D56E9C452}"/>
            </a:ext>
          </a:extLst>
        </xdr:cNvPr>
        <xdr:cNvCxnSpPr/>
      </xdr:nvCxnSpPr>
      <xdr:spPr>
        <a:xfrm>
          <a:off x="3764280" y="1375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</xdr:row>
      <xdr:rowOff>156210</xdr:rowOff>
    </xdr:from>
    <xdr:to>
      <xdr:col>10</xdr:col>
      <xdr:colOff>190500</xdr:colOff>
      <xdr:row>4</xdr:row>
      <xdr:rowOff>160020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6D9EA069-FE77-4E05-BFE8-CDBD2A01751E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12</xdr:row>
      <xdr:rowOff>156210</xdr:rowOff>
    </xdr:from>
    <xdr:to>
      <xdr:col>10</xdr:col>
      <xdr:colOff>198120</xdr:colOff>
      <xdr:row>12</xdr:row>
      <xdr:rowOff>160020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87347-92CA-4E4F-8C41-A972B9E6C612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4</xdr:row>
      <xdr:rowOff>152400</xdr:rowOff>
    </xdr:from>
    <xdr:to>
      <xdr:col>10</xdr:col>
      <xdr:colOff>190500</xdr:colOff>
      <xdr:row>12</xdr:row>
      <xdr:rowOff>160020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1ED4814C-1F97-43EF-A4CF-FFEC45075E41}"/>
            </a:ext>
          </a:extLst>
        </xdr:cNvPr>
        <xdr:cNvCxnSpPr/>
      </xdr:nvCxnSpPr>
      <xdr:spPr>
        <a:xfrm>
          <a:off x="5448300" y="13716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8</xdr:row>
      <xdr:rowOff>148590</xdr:rowOff>
    </xdr:from>
    <xdr:to>
      <xdr:col>11</xdr:col>
      <xdr:colOff>3810</xdr:colOff>
      <xdr:row>8</xdr:row>
      <xdr:rowOff>152400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6171FBE2-F508-4653-83E6-0AAA73C8B76C}"/>
            </a:ext>
          </a:extLst>
        </xdr:cNvPr>
        <xdr:cNvCxnSpPr/>
      </xdr:nvCxnSpPr>
      <xdr:spPr>
        <a:xfrm>
          <a:off x="2080260" y="7581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156210</xdr:rowOff>
    </xdr:from>
    <xdr:to>
      <xdr:col>10</xdr:col>
      <xdr:colOff>190500</xdr:colOff>
      <xdr:row>20</xdr:row>
      <xdr:rowOff>160020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9353A0B8-DB1D-41C1-A2EB-C7EA1B8281DD}"/>
            </a:ext>
          </a:extLst>
        </xdr:cNvPr>
        <xdr:cNvCxnSpPr/>
      </xdr:nvCxnSpPr>
      <xdr:spPr>
        <a:xfrm flipV="1">
          <a:off x="5257800" y="1375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28</xdr:row>
      <xdr:rowOff>156210</xdr:rowOff>
    </xdr:from>
    <xdr:to>
      <xdr:col>10</xdr:col>
      <xdr:colOff>198120</xdr:colOff>
      <xdr:row>28</xdr:row>
      <xdr:rowOff>160020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32C622D6-87C2-4C23-A092-70D050E490C2}"/>
            </a:ext>
          </a:extLst>
        </xdr:cNvPr>
        <xdr:cNvCxnSpPr/>
      </xdr:nvCxnSpPr>
      <xdr:spPr>
        <a:xfrm flipV="1">
          <a:off x="5265420" y="3813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20</xdr:row>
      <xdr:rowOff>152400</xdr:rowOff>
    </xdr:from>
    <xdr:to>
      <xdr:col>10</xdr:col>
      <xdr:colOff>190500</xdr:colOff>
      <xdr:row>28</xdr:row>
      <xdr:rowOff>160020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C8B8608E-6C90-4DB5-A5A5-81D435C4DD16}"/>
            </a:ext>
          </a:extLst>
        </xdr:cNvPr>
        <xdr:cNvCxnSpPr/>
      </xdr:nvCxnSpPr>
      <xdr:spPr>
        <a:xfrm>
          <a:off x="5448300" y="13716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24</xdr:row>
      <xdr:rowOff>148590</xdr:rowOff>
    </xdr:from>
    <xdr:to>
      <xdr:col>11</xdr:col>
      <xdr:colOff>3810</xdr:colOff>
      <xdr:row>24</xdr:row>
      <xdr:rowOff>152400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7D069929-ED61-4D0B-97D1-F67D31197306}"/>
            </a:ext>
          </a:extLst>
        </xdr:cNvPr>
        <xdr:cNvCxnSpPr/>
      </xdr:nvCxnSpPr>
      <xdr:spPr>
        <a:xfrm>
          <a:off x="5448300" y="25869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156210</xdr:rowOff>
    </xdr:from>
    <xdr:to>
      <xdr:col>13</xdr:col>
      <xdr:colOff>190500</xdr:colOff>
      <xdr:row>8</xdr:row>
      <xdr:rowOff>160020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4F4B94ED-B3A7-44E8-A55F-04D2ACF8C46E}"/>
            </a:ext>
          </a:extLst>
        </xdr:cNvPr>
        <xdr:cNvCxnSpPr/>
      </xdr:nvCxnSpPr>
      <xdr:spPr>
        <a:xfrm flipV="1">
          <a:off x="4389120" y="1375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8</xdr:row>
      <xdr:rowOff>152400</xdr:rowOff>
    </xdr:from>
    <xdr:to>
      <xdr:col>13</xdr:col>
      <xdr:colOff>190500</xdr:colOff>
      <xdr:row>16</xdr:row>
      <xdr:rowOff>160020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EBB0344C-873C-4916-8B50-CBB13CD0B4F1}"/>
            </a:ext>
          </a:extLst>
        </xdr:cNvPr>
        <xdr:cNvCxnSpPr/>
      </xdr:nvCxnSpPr>
      <xdr:spPr>
        <a:xfrm>
          <a:off x="4579620" y="13716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16</xdr:row>
      <xdr:rowOff>148590</xdr:rowOff>
    </xdr:from>
    <xdr:to>
      <xdr:col>14</xdr:col>
      <xdr:colOff>3810</xdr:colOff>
      <xdr:row>16</xdr:row>
      <xdr:rowOff>152400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DE1979C5-2DF1-4CAA-BB2E-1F69FA388FC4}"/>
            </a:ext>
          </a:extLst>
        </xdr:cNvPr>
        <xdr:cNvCxnSpPr/>
      </xdr:nvCxnSpPr>
      <xdr:spPr>
        <a:xfrm>
          <a:off x="5829300" y="5025390"/>
          <a:ext cx="24765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24</xdr:row>
      <xdr:rowOff>156210</xdr:rowOff>
    </xdr:from>
    <xdr:to>
      <xdr:col>13</xdr:col>
      <xdr:colOff>198120</xdr:colOff>
      <xdr:row>24</xdr:row>
      <xdr:rowOff>160020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CE3A16AA-9189-4FA8-943A-746B560ECD58}"/>
            </a:ext>
          </a:extLst>
        </xdr:cNvPr>
        <xdr:cNvCxnSpPr/>
      </xdr:nvCxnSpPr>
      <xdr:spPr>
        <a:xfrm flipV="1">
          <a:off x="4396740" y="3813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16</xdr:row>
      <xdr:rowOff>152400</xdr:rowOff>
    </xdr:from>
    <xdr:to>
      <xdr:col>13</xdr:col>
      <xdr:colOff>190500</xdr:colOff>
      <xdr:row>24</xdr:row>
      <xdr:rowOff>160020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9DE742AE-836A-49AA-9D81-8486B03DF52A}"/>
            </a:ext>
          </a:extLst>
        </xdr:cNvPr>
        <xdr:cNvCxnSpPr/>
      </xdr:nvCxnSpPr>
      <xdr:spPr>
        <a:xfrm>
          <a:off x="4579620" y="13716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36</xdr:row>
      <xdr:rowOff>156210</xdr:rowOff>
    </xdr:from>
    <xdr:to>
      <xdr:col>4</xdr:col>
      <xdr:colOff>190500</xdr:colOff>
      <xdr:row>36</xdr:row>
      <xdr:rowOff>160020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DE79E348-19B6-4A47-8830-A1FC3AF1C9F5}"/>
            </a:ext>
          </a:extLst>
        </xdr:cNvPr>
        <xdr:cNvCxnSpPr/>
      </xdr:nvCxnSpPr>
      <xdr:spPr>
        <a:xfrm flipV="1">
          <a:off x="1889760" y="46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38</xdr:row>
      <xdr:rowOff>156210</xdr:rowOff>
    </xdr:from>
    <xdr:to>
      <xdr:col>4</xdr:col>
      <xdr:colOff>198120</xdr:colOff>
      <xdr:row>38</xdr:row>
      <xdr:rowOff>160020</xdr:rowOff>
    </xdr:to>
    <xdr:cxnSp macro="">
      <xdr:nvCxnSpPr>
        <xdr:cNvPr id="201" name="直線コネクタ 200">
          <a:extLst>
            <a:ext uri="{FF2B5EF4-FFF2-40B4-BE49-F238E27FC236}">
              <a16:creationId xmlns:a16="http://schemas.microsoft.com/office/drawing/2014/main" id="{50DD437E-F3A4-44C0-B7D2-65EAA121FB21}"/>
            </a:ext>
          </a:extLst>
        </xdr:cNvPr>
        <xdr:cNvCxnSpPr/>
      </xdr:nvCxnSpPr>
      <xdr:spPr>
        <a:xfrm flipV="1">
          <a:off x="1897380" y="107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37</xdr:row>
      <xdr:rowOff>148590</xdr:rowOff>
    </xdr:from>
    <xdr:to>
      <xdr:col>5</xdr:col>
      <xdr:colOff>3810</xdr:colOff>
      <xdr:row>37</xdr:row>
      <xdr:rowOff>152400</xdr:rowOff>
    </xdr:to>
    <xdr:cxnSp macro="">
      <xdr:nvCxnSpPr>
        <xdr:cNvPr id="202" name="直線コネクタ 201">
          <a:extLst>
            <a:ext uri="{FF2B5EF4-FFF2-40B4-BE49-F238E27FC236}">
              <a16:creationId xmlns:a16="http://schemas.microsoft.com/office/drawing/2014/main" id="{E823121E-8A7F-4347-872E-A307F41DF4E7}"/>
            </a:ext>
          </a:extLst>
        </xdr:cNvPr>
        <xdr:cNvCxnSpPr/>
      </xdr:nvCxnSpPr>
      <xdr:spPr>
        <a:xfrm>
          <a:off x="2080260" y="7581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36</xdr:row>
      <xdr:rowOff>156210</xdr:rowOff>
    </xdr:from>
    <xdr:to>
      <xdr:col>4</xdr:col>
      <xdr:colOff>190500</xdr:colOff>
      <xdr:row>38</xdr:row>
      <xdr:rowOff>160020</xdr:rowOff>
    </xdr:to>
    <xdr:cxnSp macro="">
      <xdr:nvCxnSpPr>
        <xdr:cNvPr id="203" name="直線コネクタ 202">
          <a:extLst>
            <a:ext uri="{FF2B5EF4-FFF2-40B4-BE49-F238E27FC236}">
              <a16:creationId xmlns:a16="http://schemas.microsoft.com/office/drawing/2014/main" id="{B389C297-25FD-4347-8BD8-428C3034FBED}"/>
            </a:ext>
          </a:extLst>
        </xdr:cNvPr>
        <xdr:cNvCxnSpPr/>
      </xdr:nvCxnSpPr>
      <xdr:spPr>
        <a:xfrm>
          <a:off x="2080260" y="46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40</xdr:row>
      <xdr:rowOff>156210</xdr:rowOff>
    </xdr:from>
    <xdr:to>
      <xdr:col>4</xdr:col>
      <xdr:colOff>190500</xdr:colOff>
      <xdr:row>40</xdr:row>
      <xdr:rowOff>160020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3E3D0570-37A0-41C9-B203-C9C314075BC0}"/>
            </a:ext>
          </a:extLst>
        </xdr:cNvPr>
        <xdr:cNvCxnSpPr/>
      </xdr:nvCxnSpPr>
      <xdr:spPr>
        <a:xfrm flipV="1">
          <a:off x="1889760" y="16802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42</xdr:row>
      <xdr:rowOff>156210</xdr:rowOff>
    </xdr:from>
    <xdr:to>
      <xdr:col>4</xdr:col>
      <xdr:colOff>198120</xdr:colOff>
      <xdr:row>42</xdr:row>
      <xdr:rowOff>160020</xdr:rowOff>
    </xdr:to>
    <xdr:cxnSp macro="">
      <xdr:nvCxnSpPr>
        <xdr:cNvPr id="205" name="直線コネクタ 204">
          <a:extLst>
            <a:ext uri="{FF2B5EF4-FFF2-40B4-BE49-F238E27FC236}">
              <a16:creationId xmlns:a16="http://schemas.microsoft.com/office/drawing/2014/main" id="{95DAFB49-E2B6-4805-98D4-EA16C94CD926}"/>
            </a:ext>
          </a:extLst>
        </xdr:cNvPr>
        <xdr:cNvCxnSpPr/>
      </xdr:nvCxnSpPr>
      <xdr:spPr>
        <a:xfrm flipV="1">
          <a:off x="1897380" y="2289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41</xdr:row>
      <xdr:rowOff>148590</xdr:rowOff>
    </xdr:from>
    <xdr:to>
      <xdr:col>5</xdr:col>
      <xdr:colOff>3810</xdr:colOff>
      <xdr:row>41</xdr:row>
      <xdr:rowOff>152400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756B636C-5C91-4243-975C-F967758AC835}"/>
            </a:ext>
          </a:extLst>
        </xdr:cNvPr>
        <xdr:cNvCxnSpPr/>
      </xdr:nvCxnSpPr>
      <xdr:spPr>
        <a:xfrm>
          <a:off x="2080260" y="19773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40</xdr:row>
      <xdr:rowOff>156210</xdr:rowOff>
    </xdr:from>
    <xdr:to>
      <xdr:col>4</xdr:col>
      <xdr:colOff>190500</xdr:colOff>
      <xdr:row>42</xdr:row>
      <xdr:rowOff>160020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95AAEA47-6CE7-40F2-8B6E-44172DBED7CD}"/>
            </a:ext>
          </a:extLst>
        </xdr:cNvPr>
        <xdr:cNvCxnSpPr/>
      </xdr:nvCxnSpPr>
      <xdr:spPr>
        <a:xfrm>
          <a:off x="2080260" y="16802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156210</xdr:rowOff>
    </xdr:from>
    <xdr:to>
      <xdr:col>4</xdr:col>
      <xdr:colOff>190500</xdr:colOff>
      <xdr:row>44</xdr:row>
      <xdr:rowOff>160020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4E3518D4-E622-4AE8-83F5-B3982905781E}"/>
            </a:ext>
          </a:extLst>
        </xdr:cNvPr>
        <xdr:cNvCxnSpPr/>
      </xdr:nvCxnSpPr>
      <xdr:spPr>
        <a:xfrm flipV="1">
          <a:off x="1889760" y="2899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46</xdr:row>
      <xdr:rowOff>156210</xdr:rowOff>
    </xdr:from>
    <xdr:to>
      <xdr:col>4</xdr:col>
      <xdr:colOff>198120</xdr:colOff>
      <xdr:row>46</xdr:row>
      <xdr:rowOff>160020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B8B289EA-A5AA-4076-883B-19BAD887B689}"/>
            </a:ext>
          </a:extLst>
        </xdr:cNvPr>
        <xdr:cNvCxnSpPr/>
      </xdr:nvCxnSpPr>
      <xdr:spPr>
        <a:xfrm flipV="1">
          <a:off x="1897380" y="3509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45</xdr:row>
      <xdr:rowOff>148590</xdr:rowOff>
    </xdr:from>
    <xdr:to>
      <xdr:col>5</xdr:col>
      <xdr:colOff>3810</xdr:colOff>
      <xdr:row>45</xdr:row>
      <xdr:rowOff>152400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1A520D25-6759-495B-8DEF-D1B4FAC9137B}"/>
            </a:ext>
          </a:extLst>
        </xdr:cNvPr>
        <xdr:cNvCxnSpPr/>
      </xdr:nvCxnSpPr>
      <xdr:spPr>
        <a:xfrm>
          <a:off x="2080260" y="31965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44</xdr:row>
      <xdr:rowOff>156210</xdr:rowOff>
    </xdr:from>
    <xdr:to>
      <xdr:col>4</xdr:col>
      <xdr:colOff>190500</xdr:colOff>
      <xdr:row>46</xdr:row>
      <xdr:rowOff>160020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5EFE0F70-C547-45D0-9EE9-C3324D5EAB46}"/>
            </a:ext>
          </a:extLst>
        </xdr:cNvPr>
        <xdr:cNvCxnSpPr/>
      </xdr:nvCxnSpPr>
      <xdr:spPr>
        <a:xfrm>
          <a:off x="2080260" y="2899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48</xdr:row>
      <xdr:rowOff>156210</xdr:rowOff>
    </xdr:from>
    <xdr:to>
      <xdr:col>4</xdr:col>
      <xdr:colOff>190500</xdr:colOff>
      <xdr:row>48</xdr:row>
      <xdr:rowOff>160020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FFEE4885-0CBA-42A6-ABD0-9B92DAA39F0A}"/>
            </a:ext>
          </a:extLst>
        </xdr:cNvPr>
        <xdr:cNvCxnSpPr/>
      </xdr:nvCxnSpPr>
      <xdr:spPr>
        <a:xfrm flipV="1">
          <a:off x="1889760" y="4118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50</xdr:row>
      <xdr:rowOff>156210</xdr:rowOff>
    </xdr:from>
    <xdr:to>
      <xdr:col>4</xdr:col>
      <xdr:colOff>198120</xdr:colOff>
      <xdr:row>50</xdr:row>
      <xdr:rowOff>160020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4C46DCB9-B36D-410C-96BA-D072DAEB2287}"/>
            </a:ext>
          </a:extLst>
        </xdr:cNvPr>
        <xdr:cNvCxnSpPr/>
      </xdr:nvCxnSpPr>
      <xdr:spPr>
        <a:xfrm flipV="1">
          <a:off x="1897380" y="47282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49</xdr:row>
      <xdr:rowOff>148590</xdr:rowOff>
    </xdr:from>
    <xdr:to>
      <xdr:col>5</xdr:col>
      <xdr:colOff>3810</xdr:colOff>
      <xdr:row>49</xdr:row>
      <xdr:rowOff>152400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42388841-F1B7-4BDA-82F5-1790D0C51D04}"/>
            </a:ext>
          </a:extLst>
        </xdr:cNvPr>
        <xdr:cNvCxnSpPr/>
      </xdr:nvCxnSpPr>
      <xdr:spPr>
        <a:xfrm>
          <a:off x="2080260" y="44157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48</xdr:row>
      <xdr:rowOff>156210</xdr:rowOff>
    </xdr:from>
    <xdr:to>
      <xdr:col>4</xdr:col>
      <xdr:colOff>190500</xdr:colOff>
      <xdr:row>50</xdr:row>
      <xdr:rowOff>160020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5A359172-4A48-4D25-992A-E28E849E10D9}"/>
            </a:ext>
          </a:extLst>
        </xdr:cNvPr>
        <xdr:cNvCxnSpPr/>
      </xdr:nvCxnSpPr>
      <xdr:spPr>
        <a:xfrm>
          <a:off x="2080260" y="41186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52</xdr:row>
      <xdr:rowOff>156210</xdr:rowOff>
    </xdr:from>
    <xdr:to>
      <xdr:col>4</xdr:col>
      <xdr:colOff>190500</xdr:colOff>
      <xdr:row>52</xdr:row>
      <xdr:rowOff>160020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FC0F6259-1A7D-4A5B-96C7-3E7ABEA285AC}"/>
            </a:ext>
          </a:extLst>
        </xdr:cNvPr>
        <xdr:cNvCxnSpPr/>
      </xdr:nvCxnSpPr>
      <xdr:spPr>
        <a:xfrm flipV="1">
          <a:off x="1889760" y="5337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54</xdr:row>
      <xdr:rowOff>156210</xdr:rowOff>
    </xdr:from>
    <xdr:to>
      <xdr:col>4</xdr:col>
      <xdr:colOff>198120</xdr:colOff>
      <xdr:row>54</xdr:row>
      <xdr:rowOff>160020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305F2D23-8BE9-4016-B0BA-ADB0C3D0D4C3}"/>
            </a:ext>
          </a:extLst>
        </xdr:cNvPr>
        <xdr:cNvCxnSpPr/>
      </xdr:nvCxnSpPr>
      <xdr:spPr>
        <a:xfrm flipV="1">
          <a:off x="1897380" y="5947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53</xdr:row>
      <xdr:rowOff>148590</xdr:rowOff>
    </xdr:from>
    <xdr:to>
      <xdr:col>5</xdr:col>
      <xdr:colOff>3810</xdr:colOff>
      <xdr:row>53</xdr:row>
      <xdr:rowOff>152400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40E1F7DB-6162-4636-8799-A1E942E9AC6B}"/>
            </a:ext>
          </a:extLst>
        </xdr:cNvPr>
        <xdr:cNvCxnSpPr/>
      </xdr:nvCxnSpPr>
      <xdr:spPr>
        <a:xfrm>
          <a:off x="2080260" y="56349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52</xdr:row>
      <xdr:rowOff>156210</xdr:rowOff>
    </xdr:from>
    <xdr:to>
      <xdr:col>4</xdr:col>
      <xdr:colOff>190500</xdr:colOff>
      <xdr:row>54</xdr:row>
      <xdr:rowOff>160020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65E48402-444B-4146-9FD3-2D69B4171839}"/>
            </a:ext>
          </a:extLst>
        </xdr:cNvPr>
        <xdr:cNvCxnSpPr/>
      </xdr:nvCxnSpPr>
      <xdr:spPr>
        <a:xfrm>
          <a:off x="2080260" y="53378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56</xdr:row>
      <xdr:rowOff>156210</xdr:rowOff>
    </xdr:from>
    <xdr:to>
      <xdr:col>4</xdr:col>
      <xdr:colOff>190500</xdr:colOff>
      <xdr:row>56</xdr:row>
      <xdr:rowOff>160020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DAAF9246-59D8-4181-A185-F91A3FB660BA}"/>
            </a:ext>
          </a:extLst>
        </xdr:cNvPr>
        <xdr:cNvCxnSpPr/>
      </xdr:nvCxnSpPr>
      <xdr:spPr>
        <a:xfrm flipV="1">
          <a:off x="1889760" y="6557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58</xdr:row>
      <xdr:rowOff>156210</xdr:rowOff>
    </xdr:from>
    <xdr:to>
      <xdr:col>4</xdr:col>
      <xdr:colOff>198120</xdr:colOff>
      <xdr:row>58</xdr:row>
      <xdr:rowOff>160020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466A98C-EE8D-4304-8682-FBFDB96DA0AC}"/>
            </a:ext>
          </a:extLst>
        </xdr:cNvPr>
        <xdr:cNvCxnSpPr/>
      </xdr:nvCxnSpPr>
      <xdr:spPr>
        <a:xfrm flipV="1">
          <a:off x="1897380" y="7166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57</xdr:row>
      <xdr:rowOff>148590</xdr:rowOff>
    </xdr:from>
    <xdr:to>
      <xdr:col>5</xdr:col>
      <xdr:colOff>3810</xdr:colOff>
      <xdr:row>57</xdr:row>
      <xdr:rowOff>152400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37DF6E09-7496-4E5F-86F9-51286AAEA4F7}"/>
            </a:ext>
          </a:extLst>
        </xdr:cNvPr>
        <xdr:cNvCxnSpPr/>
      </xdr:nvCxnSpPr>
      <xdr:spPr>
        <a:xfrm>
          <a:off x="2080260" y="68541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56</xdr:row>
      <xdr:rowOff>156210</xdr:rowOff>
    </xdr:from>
    <xdr:to>
      <xdr:col>4</xdr:col>
      <xdr:colOff>190500</xdr:colOff>
      <xdr:row>58</xdr:row>
      <xdr:rowOff>160020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8DB9D084-9424-46EF-A4C0-6F072381D019}"/>
            </a:ext>
          </a:extLst>
        </xdr:cNvPr>
        <xdr:cNvCxnSpPr/>
      </xdr:nvCxnSpPr>
      <xdr:spPr>
        <a:xfrm>
          <a:off x="2080260" y="6557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60</xdr:row>
      <xdr:rowOff>156210</xdr:rowOff>
    </xdr:from>
    <xdr:to>
      <xdr:col>4</xdr:col>
      <xdr:colOff>190500</xdr:colOff>
      <xdr:row>60</xdr:row>
      <xdr:rowOff>160020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8ADC561D-1FBE-4551-AD1D-D23E9DD9A9E4}"/>
            </a:ext>
          </a:extLst>
        </xdr:cNvPr>
        <xdr:cNvCxnSpPr/>
      </xdr:nvCxnSpPr>
      <xdr:spPr>
        <a:xfrm flipV="1">
          <a:off x="1889760" y="77762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62</xdr:row>
      <xdr:rowOff>156210</xdr:rowOff>
    </xdr:from>
    <xdr:to>
      <xdr:col>4</xdr:col>
      <xdr:colOff>198120</xdr:colOff>
      <xdr:row>62</xdr:row>
      <xdr:rowOff>160020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6F821F48-8332-4A2E-ABD8-D4DF240CD8CE}"/>
            </a:ext>
          </a:extLst>
        </xdr:cNvPr>
        <xdr:cNvCxnSpPr/>
      </xdr:nvCxnSpPr>
      <xdr:spPr>
        <a:xfrm flipV="1">
          <a:off x="1897380" y="8385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61</xdr:row>
      <xdr:rowOff>148590</xdr:rowOff>
    </xdr:from>
    <xdr:to>
      <xdr:col>5</xdr:col>
      <xdr:colOff>3810</xdr:colOff>
      <xdr:row>61</xdr:row>
      <xdr:rowOff>152400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92E53BEC-8C45-4797-835A-2D3D749FC22C}"/>
            </a:ext>
          </a:extLst>
        </xdr:cNvPr>
        <xdr:cNvCxnSpPr/>
      </xdr:nvCxnSpPr>
      <xdr:spPr>
        <a:xfrm>
          <a:off x="2080260" y="80733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60</xdr:row>
      <xdr:rowOff>156210</xdr:rowOff>
    </xdr:from>
    <xdr:to>
      <xdr:col>4</xdr:col>
      <xdr:colOff>190500</xdr:colOff>
      <xdr:row>62</xdr:row>
      <xdr:rowOff>160020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A70F3D2A-CA65-4C15-B157-8FAE258010F3}"/>
            </a:ext>
          </a:extLst>
        </xdr:cNvPr>
        <xdr:cNvCxnSpPr/>
      </xdr:nvCxnSpPr>
      <xdr:spPr>
        <a:xfrm>
          <a:off x="2080260" y="77762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64</xdr:row>
      <xdr:rowOff>156210</xdr:rowOff>
    </xdr:from>
    <xdr:to>
      <xdr:col>4</xdr:col>
      <xdr:colOff>190500</xdr:colOff>
      <xdr:row>64</xdr:row>
      <xdr:rowOff>160020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A3D09DBD-85E1-4E53-BA1F-2864FB142BA7}"/>
            </a:ext>
          </a:extLst>
        </xdr:cNvPr>
        <xdr:cNvCxnSpPr/>
      </xdr:nvCxnSpPr>
      <xdr:spPr>
        <a:xfrm flipV="1">
          <a:off x="1889760" y="8995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66</xdr:row>
      <xdr:rowOff>156210</xdr:rowOff>
    </xdr:from>
    <xdr:to>
      <xdr:col>4</xdr:col>
      <xdr:colOff>198120</xdr:colOff>
      <xdr:row>66</xdr:row>
      <xdr:rowOff>160020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B09244EC-5381-456A-82FF-A0307186817F}"/>
            </a:ext>
          </a:extLst>
        </xdr:cNvPr>
        <xdr:cNvCxnSpPr/>
      </xdr:nvCxnSpPr>
      <xdr:spPr>
        <a:xfrm flipV="1">
          <a:off x="1897380" y="9605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65</xdr:row>
      <xdr:rowOff>148590</xdr:rowOff>
    </xdr:from>
    <xdr:to>
      <xdr:col>5</xdr:col>
      <xdr:colOff>3810</xdr:colOff>
      <xdr:row>65</xdr:row>
      <xdr:rowOff>152400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7F602980-BA84-4324-9A40-7C54678DD04A}"/>
            </a:ext>
          </a:extLst>
        </xdr:cNvPr>
        <xdr:cNvCxnSpPr/>
      </xdr:nvCxnSpPr>
      <xdr:spPr>
        <a:xfrm>
          <a:off x="2080260" y="92925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64</xdr:row>
      <xdr:rowOff>156210</xdr:rowOff>
    </xdr:from>
    <xdr:to>
      <xdr:col>4</xdr:col>
      <xdr:colOff>190500</xdr:colOff>
      <xdr:row>66</xdr:row>
      <xdr:rowOff>160020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3F877A34-A301-4797-9401-D20A6232E225}"/>
            </a:ext>
          </a:extLst>
        </xdr:cNvPr>
        <xdr:cNvCxnSpPr/>
      </xdr:nvCxnSpPr>
      <xdr:spPr>
        <a:xfrm>
          <a:off x="2080260" y="8995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37</xdr:row>
      <xdr:rowOff>156210</xdr:rowOff>
    </xdr:from>
    <xdr:to>
      <xdr:col>7</xdr:col>
      <xdr:colOff>190500</xdr:colOff>
      <xdr:row>37</xdr:row>
      <xdr:rowOff>160020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7775E880-4961-4F39-B54D-A81547C5E821}"/>
            </a:ext>
          </a:extLst>
        </xdr:cNvPr>
        <xdr:cNvCxnSpPr/>
      </xdr:nvCxnSpPr>
      <xdr:spPr>
        <a:xfrm flipV="1">
          <a:off x="3139440" y="765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37</xdr:row>
      <xdr:rowOff>156210</xdr:rowOff>
    </xdr:from>
    <xdr:to>
      <xdr:col>7</xdr:col>
      <xdr:colOff>190500</xdr:colOff>
      <xdr:row>39</xdr:row>
      <xdr:rowOff>160020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9A19B496-D29C-426F-8E52-D7D214168E74}"/>
            </a:ext>
          </a:extLst>
        </xdr:cNvPr>
        <xdr:cNvCxnSpPr/>
      </xdr:nvCxnSpPr>
      <xdr:spPr>
        <a:xfrm>
          <a:off x="3329940" y="7658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39</xdr:row>
      <xdr:rowOff>148590</xdr:rowOff>
    </xdr:from>
    <xdr:to>
      <xdr:col>8</xdr:col>
      <xdr:colOff>3810</xdr:colOff>
      <xdr:row>39</xdr:row>
      <xdr:rowOff>152400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1B365DF7-F375-41E1-8437-FAC6E7AF755E}"/>
            </a:ext>
          </a:extLst>
        </xdr:cNvPr>
        <xdr:cNvCxnSpPr/>
      </xdr:nvCxnSpPr>
      <xdr:spPr>
        <a:xfrm>
          <a:off x="3329940" y="13677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41</xdr:row>
      <xdr:rowOff>156210</xdr:rowOff>
    </xdr:from>
    <xdr:to>
      <xdr:col>7</xdr:col>
      <xdr:colOff>198120</xdr:colOff>
      <xdr:row>41</xdr:row>
      <xdr:rowOff>160020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233C5C68-C4D5-4BFE-9598-7C97A993F303}"/>
            </a:ext>
          </a:extLst>
        </xdr:cNvPr>
        <xdr:cNvCxnSpPr/>
      </xdr:nvCxnSpPr>
      <xdr:spPr>
        <a:xfrm flipV="1">
          <a:off x="3147060" y="1985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39</xdr:row>
      <xdr:rowOff>156210</xdr:rowOff>
    </xdr:from>
    <xdr:to>
      <xdr:col>7</xdr:col>
      <xdr:colOff>190500</xdr:colOff>
      <xdr:row>41</xdr:row>
      <xdr:rowOff>160020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F47E358C-734D-4DF0-90F7-439DE7AD044B}"/>
            </a:ext>
          </a:extLst>
        </xdr:cNvPr>
        <xdr:cNvCxnSpPr/>
      </xdr:nvCxnSpPr>
      <xdr:spPr>
        <a:xfrm>
          <a:off x="3329940" y="1375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45</xdr:row>
      <xdr:rowOff>156210</xdr:rowOff>
    </xdr:from>
    <xdr:to>
      <xdr:col>7</xdr:col>
      <xdr:colOff>190500</xdr:colOff>
      <xdr:row>45</xdr:row>
      <xdr:rowOff>160020</xdr:rowOff>
    </xdr:to>
    <xdr:cxnSp macro="">
      <xdr:nvCxnSpPr>
        <xdr:cNvPr id="237" name="直線コネクタ 236">
          <a:extLst>
            <a:ext uri="{FF2B5EF4-FFF2-40B4-BE49-F238E27FC236}">
              <a16:creationId xmlns:a16="http://schemas.microsoft.com/office/drawing/2014/main" id="{20BAD29C-0579-4898-99EF-92408A713877}"/>
            </a:ext>
          </a:extLst>
        </xdr:cNvPr>
        <xdr:cNvCxnSpPr/>
      </xdr:nvCxnSpPr>
      <xdr:spPr>
        <a:xfrm flipV="1">
          <a:off x="3139440" y="32042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45</xdr:row>
      <xdr:rowOff>156210</xdr:rowOff>
    </xdr:from>
    <xdr:to>
      <xdr:col>7</xdr:col>
      <xdr:colOff>190500</xdr:colOff>
      <xdr:row>47</xdr:row>
      <xdr:rowOff>160020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D973AFF1-9EEA-4BF4-A251-776E22ABC174}"/>
            </a:ext>
          </a:extLst>
        </xdr:cNvPr>
        <xdr:cNvCxnSpPr/>
      </xdr:nvCxnSpPr>
      <xdr:spPr>
        <a:xfrm>
          <a:off x="3329940" y="32042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47</xdr:row>
      <xdr:rowOff>148590</xdr:rowOff>
    </xdr:from>
    <xdr:to>
      <xdr:col>8</xdr:col>
      <xdr:colOff>3810</xdr:colOff>
      <xdr:row>47</xdr:row>
      <xdr:rowOff>152400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DE2B1362-74D6-4428-8BE0-C150EFBCB071}"/>
            </a:ext>
          </a:extLst>
        </xdr:cNvPr>
        <xdr:cNvCxnSpPr/>
      </xdr:nvCxnSpPr>
      <xdr:spPr>
        <a:xfrm>
          <a:off x="3329940" y="38061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49</xdr:row>
      <xdr:rowOff>156210</xdr:rowOff>
    </xdr:from>
    <xdr:to>
      <xdr:col>7</xdr:col>
      <xdr:colOff>198120</xdr:colOff>
      <xdr:row>49</xdr:row>
      <xdr:rowOff>160020</xdr:rowOff>
    </xdr:to>
    <xdr:cxnSp macro="">
      <xdr:nvCxnSpPr>
        <xdr:cNvPr id="240" name="直線コネクタ 239">
          <a:extLst>
            <a:ext uri="{FF2B5EF4-FFF2-40B4-BE49-F238E27FC236}">
              <a16:creationId xmlns:a16="http://schemas.microsoft.com/office/drawing/2014/main" id="{CA1EACA6-3285-407E-86C0-94656BF1235B}"/>
            </a:ext>
          </a:extLst>
        </xdr:cNvPr>
        <xdr:cNvCxnSpPr/>
      </xdr:nvCxnSpPr>
      <xdr:spPr>
        <a:xfrm flipV="1">
          <a:off x="3147060" y="4423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47</xdr:row>
      <xdr:rowOff>156210</xdr:rowOff>
    </xdr:from>
    <xdr:to>
      <xdr:col>7</xdr:col>
      <xdr:colOff>190500</xdr:colOff>
      <xdr:row>49</xdr:row>
      <xdr:rowOff>160020</xdr:rowOff>
    </xdr:to>
    <xdr:cxnSp macro="">
      <xdr:nvCxnSpPr>
        <xdr:cNvPr id="241" name="直線コネクタ 240">
          <a:extLst>
            <a:ext uri="{FF2B5EF4-FFF2-40B4-BE49-F238E27FC236}">
              <a16:creationId xmlns:a16="http://schemas.microsoft.com/office/drawing/2014/main" id="{9BADD393-6BB9-4A31-9407-222039D2413F}"/>
            </a:ext>
          </a:extLst>
        </xdr:cNvPr>
        <xdr:cNvCxnSpPr/>
      </xdr:nvCxnSpPr>
      <xdr:spPr>
        <a:xfrm>
          <a:off x="3329940" y="38138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53</xdr:row>
      <xdr:rowOff>156210</xdr:rowOff>
    </xdr:from>
    <xdr:to>
      <xdr:col>7</xdr:col>
      <xdr:colOff>190500</xdr:colOff>
      <xdr:row>53</xdr:row>
      <xdr:rowOff>160020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936FB8D3-37B1-4899-9E2A-B7D0C367EBB9}"/>
            </a:ext>
          </a:extLst>
        </xdr:cNvPr>
        <xdr:cNvCxnSpPr/>
      </xdr:nvCxnSpPr>
      <xdr:spPr>
        <a:xfrm flipV="1">
          <a:off x="3139440" y="5642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53</xdr:row>
      <xdr:rowOff>156210</xdr:rowOff>
    </xdr:from>
    <xdr:to>
      <xdr:col>7</xdr:col>
      <xdr:colOff>190500</xdr:colOff>
      <xdr:row>55</xdr:row>
      <xdr:rowOff>160020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11D84E4E-4FB4-4E14-A7D6-D274C0A7CAAA}"/>
            </a:ext>
          </a:extLst>
        </xdr:cNvPr>
        <xdr:cNvCxnSpPr/>
      </xdr:nvCxnSpPr>
      <xdr:spPr>
        <a:xfrm>
          <a:off x="3329940" y="56426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55</xdr:row>
      <xdr:rowOff>148590</xdr:rowOff>
    </xdr:from>
    <xdr:to>
      <xdr:col>8</xdr:col>
      <xdr:colOff>3810</xdr:colOff>
      <xdr:row>55</xdr:row>
      <xdr:rowOff>152400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1D1B704D-EAF1-490E-99F1-A697ADF3A542}"/>
            </a:ext>
          </a:extLst>
        </xdr:cNvPr>
        <xdr:cNvCxnSpPr/>
      </xdr:nvCxnSpPr>
      <xdr:spPr>
        <a:xfrm>
          <a:off x="3329940" y="62445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57</xdr:row>
      <xdr:rowOff>156210</xdr:rowOff>
    </xdr:from>
    <xdr:to>
      <xdr:col>7</xdr:col>
      <xdr:colOff>198120</xdr:colOff>
      <xdr:row>57</xdr:row>
      <xdr:rowOff>160020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C5809DD-C2B8-473D-82F3-6E59A6654B6C}"/>
            </a:ext>
          </a:extLst>
        </xdr:cNvPr>
        <xdr:cNvCxnSpPr/>
      </xdr:nvCxnSpPr>
      <xdr:spPr>
        <a:xfrm flipV="1">
          <a:off x="3147060" y="6861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55</xdr:row>
      <xdr:rowOff>156210</xdr:rowOff>
    </xdr:from>
    <xdr:to>
      <xdr:col>7</xdr:col>
      <xdr:colOff>190500</xdr:colOff>
      <xdr:row>57</xdr:row>
      <xdr:rowOff>160020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80858B08-698D-42CD-893B-F1176C87850D}"/>
            </a:ext>
          </a:extLst>
        </xdr:cNvPr>
        <xdr:cNvCxnSpPr/>
      </xdr:nvCxnSpPr>
      <xdr:spPr>
        <a:xfrm>
          <a:off x="3329940" y="62522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61</xdr:row>
      <xdr:rowOff>156210</xdr:rowOff>
    </xdr:from>
    <xdr:to>
      <xdr:col>7</xdr:col>
      <xdr:colOff>190500</xdr:colOff>
      <xdr:row>61</xdr:row>
      <xdr:rowOff>160020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440FD862-596D-44CD-9958-6A36226F12B7}"/>
            </a:ext>
          </a:extLst>
        </xdr:cNvPr>
        <xdr:cNvCxnSpPr/>
      </xdr:nvCxnSpPr>
      <xdr:spPr>
        <a:xfrm flipV="1">
          <a:off x="3139440" y="8081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61</xdr:row>
      <xdr:rowOff>156210</xdr:rowOff>
    </xdr:from>
    <xdr:to>
      <xdr:col>7</xdr:col>
      <xdr:colOff>190500</xdr:colOff>
      <xdr:row>63</xdr:row>
      <xdr:rowOff>160020</xdr:rowOff>
    </xdr:to>
    <xdr:cxnSp macro="">
      <xdr:nvCxnSpPr>
        <xdr:cNvPr id="248" name="直線コネクタ 247">
          <a:extLst>
            <a:ext uri="{FF2B5EF4-FFF2-40B4-BE49-F238E27FC236}">
              <a16:creationId xmlns:a16="http://schemas.microsoft.com/office/drawing/2014/main" id="{AC76F66D-5F8B-4573-8D7D-CC0B97C0BFA5}"/>
            </a:ext>
          </a:extLst>
        </xdr:cNvPr>
        <xdr:cNvCxnSpPr/>
      </xdr:nvCxnSpPr>
      <xdr:spPr>
        <a:xfrm>
          <a:off x="3329940" y="80810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63</xdr:row>
      <xdr:rowOff>148590</xdr:rowOff>
    </xdr:from>
    <xdr:to>
      <xdr:col>8</xdr:col>
      <xdr:colOff>3810</xdr:colOff>
      <xdr:row>63</xdr:row>
      <xdr:rowOff>152400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id="{5A94F1A1-9BA3-4B47-AE26-4A3652A7503A}"/>
            </a:ext>
          </a:extLst>
        </xdr:cNvPr>
        <xdr:cNvCxnSpPr/>
      </xdr:nvCxnSpPr>
      <xdr:spPr>
        <a:xfrm>
          <a:off x="3329940" y="86829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65</xdr:row>
      <xdr:rowOff>156210</xdr:rowOff>
    </xdr:from>
    <xdr:to>
      <xdr:col>7</xdr:col>
      <xdr:colOff>198120</xdr:colOff>
      <xdr:row>65</xdr:row>
      <xdr:rowOff>160020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57BC1D32-462E-490A-820F-02A1DC7FC4CD}"/>
            </a:ext>
          </a:extLst>
        </xdr:cNvPr>
        <xdr:cNvCxnSpPr/>
      </xdr:nvCxnSpPr>
      <xdr:spPr>
        <a:xfrm flipV="1">
          <a:off x="3147060" y="93002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63</xdr:row>
      <xdr:rowOff>156210</xdr:rowOff>
    </xdr:from>
    <xdr:to>
      <xdr:col>7</xdr:col>
      <xdr:colOff>190500</xdr:colOff>
      <xdr:row>65</xdr:row>
      <xdr:rowOff>160020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CEEA0AA8-DFE1-42B9-AAA5-001B17E73F6D}"/>
            </a:ext>
          </a:extLst>
        </xdr:cNvPr>
        <xdr:cNvCxnSpPr/>
      </xdr:nvCxnSpPr>
      <xdr:spPr>
        <a:xfrm>
          <a:off x="3329940" y="86906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39</xdr:row>
      <xdr:rowOff>156210</xdr:rowOff>
    </xdr:from>
    <xdr:to>
      <xdr:col>10</xdr:col>
      <xdr:colOff>190500</xdr:colOff>
      <xdr:row>39</xdr:row>
      <xdr:rowOff>160020</xdr:rowOff>
    </xdr:to>
    <xdr:cxnSp macro="">
      <xdr:nvCxnSpPr>
        <xdr:cNvPr id="252" name="直線コネクタ 251">
          <a:extLst>
            <a:ext uri="{FF2B5EF4-FFF2-40B4-BE49-F238E27FC236}">
              <a16:creationId xmlns:a16="http://schemas.microsoft.com/office/drawing/2014/main" id="{FE11D1FA-203F-4C90-8F0B-4E0015A69E11}"/>
            </a:ext>
          </a:extLst>
        </xdr:cNvPr>
        <xdr:cNvCxnSpPr/>
      </xdr:nvCxnSpPr>
      <xdr:spPr>
        <a:xfrm flipV="1">
          <a:off x="4389120" y="1375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47</xdr:row>
      <xdr:rowOff>156210</xdr:rowOff>
    </xdr:from>
    <xdr:to>
      <xdr:col>10</xdr:col>
      <xdr:colOff>198120</xdr:colOff>
      <xdr:row>47</xdr:row>
      <xdr:rowOff>160020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16A2658B-3AA6-49AA-B007-2BBBDCBC35E6}"/>
            </a:ext>
          </a:extLst>
        </xdr:cNvPr>
        <xdr:cNvCxnSpPr/>
      </xdr:nvCxnSpPr>
      <xdr:spPr>
        <a:xfrm flipV="1">
          <a:off x="4396740" y="3813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39</xdr:row>
      <xdr:rowOff>152400</xdr:rowOff>
    </xdr:from>
    <xdr:to>
      <xdr:col>10</xdr:col>
      <xdr:colOff>190500</xdr:colOff>
      <xdr:row>47</xdr:row>
      <xdr:rowOff>160020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BDB3EB07-64B7-4F29-B5D2-28C28115C52A}"/>
            </a:ext>
          </a:extLst>
        </xdr:cNvPr>
        <xdr:cNvCxnSpPr/>
      </xdr:nvCxnSpPr>
      <xdr:spPr>
        <a:xfrm>
          <a:off x="4579620" y="13716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43</xdr:row>
      <xdr:rowOff>148590</xdr:rowOff>
    </xdr:from>
    <xdr:to>
      <xdr:col>11</xdr:col>
      <xdr:colOff>3810</xdr:colOff>
      <xdr:row>43</xdr:row>
      <xdr:rowOff>152400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E66C1C0D-A11B-496D-A0F2-E50834ADECC5}"/>
            </a:ext>
          </a:extLst>
        </xdr:cNvPr>
        <xdr:cNvCxnSpPr/>
      </xdr:nvCxnSpPr>
      <xdr:spPr>
        <a:xfrm>
          <a:off x="4579620" y="25869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55</xdr:row>
      <xdr:rowOff>156210</xdr:rowOff>
    </xdr:from>
    <xdr:to>
      <xdr:col>10</xdr:col>
      <xdr:colOff>190500</xdr:colOff>
      <xdr:row>55</xdr:row>
      <xdr:rowOff>160020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A6D29591-9197-4B03-9B23-05FB8AB10824}"/>
            </a:ext>
          </a:extLst>
        </xdr:cNvPr>
        <xdr:cNvCxnSpPr/>
      </xdr:nvCxnSpPr>
      <xdr:spPr>
        <a:xfrm flipV="1">
          <a:off x="4389120" y="62522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63</xdr:row>
      <xdr:rowOff>156210</xdr:rowOff>
    </xdr:from>
    <xdr:to>
      <xdr:col>10</xdr:col>
      <xdr:colOff>198120</xdr:colOff>
      <xdr:row>63</xdr:row>
      <xdr:rowOff>160020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7F790B04-2702-4C7D-BB21-80CE4BA9EAC2}"/>
            </a:ext>
          </a:extLst>
        </xdr:cNvPr>
        <xdr:cNvCxnSpPr/>
      </xdr:nvCxnSpPr>
      <xdr:spPr>
        <a:xfrm flipV="1">
          <a:off x="4396740" y="8690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55</xdr:row>
      <xdr:rowOff>152400</xdr:rowOff>
    </xdr:from>
    <xdr:to>
      <xdr:col>10</xdr:col>
      <xdr:colOff>190500</xdr:colOff>
      <xdr:row>63</xdr:row>
      <xdr:rowOff>160020</xdr:rowOff>
    </xdr:to>
    <xdr:cxnSp macro="">
      <xdr:nvCxnSpPr>
        <xdr:cNvPr id="258" name="直線コネクタ 257">
          <a:extLst>
            <a:ext uri="{FF2B5EF4-FFF2-40B4-BE49-F238E27FC236}">
              <a16:creationId xmlns:a16="http://schemas.microsoft.com/office/drawing/2014/main" id="{423C2B49-7A89-454C-AD89-576FBE8AB8DE}"/>
            </a:ext>
          </a:extLst>
        </xdr:cNvPr>
        <xdr:cNvCxnSpPr/>
      </xdr:nvCxnSpPr>
      <xdr:spPr>
        <a:xfrm>
          <a:off x="4579620" y="62484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59</xdr:row>
      <xdr:rowOff>148590</xdr:rowOff>
    </xdr:from>
    <xdr:to>
      <xdr:col>11</xdr:col>
      <xdr:colOff>3810</xdr:colOff>
      <xdr:row>59</xdr:row>
      <xdr:rowOff>152400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D34E3246-449C-4CB4-83FC-0CC9FE3C9E59}"/>
            </a:ext>
          </a:extLst>
        </xdr:cNvPr>
        <xdr:cNvCxnSpPr/>
      </xdr:nvCxnSpPr>
      <xdr:spPr>
        <a:xfrm>
          <a:off x="4579620" y="74637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43</xdr:row>
      <xdr:rowOff>156210</xdr:rowOff>
    </xdr:from>
    <xdr:to>
      <xdr:col>13</xdr:col>
      <xdr:colOff>190500</xdr:colOff>
      <xdr:row>43</xdr:row>
      <xdr:rowOff>160020</xdr:rowOff>
    </xdr:to>
    <xdr:cxnSp macro="">
      <xdr:nvCxnSpPr>
        <xdr:cNvPr id="260" name="直線コネクタ 259">
          <a:extLst>
            <a:ext uri="{FF2B5EF4-FFF2-40B4-BE49-F238E27FC236}">
              <a16:creationId xmlns:a16="http://schemas.microsoft.com/office/drawing/2014/main" id="{6303F1BF-E8E4-4D26-91E5-7EF8987AA670}"/>
            </a:ext>
          </a:extLst>
        </xdr:cNvPr>
        <xdr:cNvCxnSpPr/>
      </xdr:nvCxnSpPr>
      <xdr:spPr>
        <a:xfrm flipV="1">
          <a:off x="5638800" y="25946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43</xdr:row>
      <xdr:rowOff>152400</xdr:rowOff>
    </xdr:from>
    <xdr:to>
      <xdr:col>13</xdr:col>
      <xdr:colOff>190500</xdr:colOff>
      <xdr:row>51</xdr:row>
      <xdr:rowOff>160020</xdr:rowOff>
    </xdr:to>
    <xdr:cxnSp macro="">
      <xdr:nvCxnSpPr>
        <xdr:cNvPr id="261" name="直線コネクタ 260">
          <a:extLst>
            <a:ext uri="{FF2B5EF4-FFF2-40B4-BE49-F238E27FC236}">
              <a16:creationId xmlns:a16="http://schemas.microsoft.com/office/drawing/2014/main" id="{A66ACB70-FD05-425F-AE0E-2E2F96AF9EBE}"/>
            </a:ext>
          </a:extLst>
        </xdr:cNvPr>
        <xdr:cNvCxnSpPr/>
      </xdr:nvCxnSpPr>
      <xdr:spPr>
        <a:xfrm>
          <a:off x="5829300" y="25908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51</xdr:row>
      <xdr:rowOff>148590</xdr:rowOff>
    </xdr:from>
    <xdr:to>
      <xdr:col>14</xdr:col>
      <xdr:colOff>3810</xdr:colOff>
      <xdr:row>51</xdr:row>
      <xdr:rowOff>152400</xdr:rowOff>
    </xdr:to>
    <xdr:cxnSp macro="">
      <xdr:nvCxnSpPr>
        <xdr:cNvPr id="262" name="直線コネクタ 261">
          <a:extLst>
            <a:ext uri="{FF2B5EF4-FFF2-40B4-BE49-F238E27FC236}">
              <a16:creationId xmlns:a16="http://schemas.microsoft.com/office/drawing/2014/main" id="{F1857A7C-1F2D-47E3-81A4-FEF8F9F8AA43}"/>
            </a:ext>
          </a:extLst>
        </xdr:cNvPr>
        <xdr:cNvCxnSpPr/>
      </xdr:nvCxnSpPr>
      <xdr:spPr>
        <a:xfrm>
          <a:off x="5829300" y="50253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59</xdr:row>
      <xdr:rowOff>156210</xdr:rowOff>
    </xdr:from>
    <xdr:to>
      <xdr:col>13</xdr:col>
      <xdr:colOff>198120</xdr:colOff>
      <xdr:row>59</xdr:row>
      <xdr:rowOff>160020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id="{F1B12D9C-5AF6-4CDB-8BE4-4E0CBE382786}"/>
            </a:ext>
          </a:extLst>
        </xdr:cNvPr>
        <xdr:cNvCxnSpPr/>
      </xdr:nvCxnSpPr>
      <xdr:spPr>
        <a:xfrm flipV="1">
          <a:off x="5646420" y="7471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51</xdr:row>
      <xdr:rowOff>152400</xdr:rowOff>
    </xdr:from>
    <xdr:to>
      <xdr:col>13</xdr:col>
      <xdr:colOff>190500</xdr:colOff>
      <xdr:row>59</xdr:row>
      <xdr:rowOff>160020</xdr:rowOff>
    </xdr:to>
    <xdr:cxnSp macro="">
      <xdr:nvCxnSpPr>
        <xdr:cNvPr id="264" name="直線コネクタ 263">
          <a:extLst>
            <a:ext uri="{FF2B5EF4-FFF2-40B4-BE49-F238E27FC236}">
              <a16:creationId xmlns:a16="http://schemas.microsoft.com/office/drawing/2014/main" id="{1B3A6723-5F69-4292-8B34-02A5F6CAB718}"/>
            </a:ext>
          </a:extLst>
        </xdr:cNvPr>
        <xdr:cNvCxnSpPr/>
      </xdr:nvCxnSpPr>
      <xdr:spPr>
        <a:xfrm>
          <a:off x="5829300" y="5029200"/>
          <a:ext cx="0" cy="2446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29</xdr:row>
      <xdr:rowOff>156210</xdr:rowOff>
    </xdr:from>
    <xdr:to>
      <xdr:col>14</xdr:col>
      <xdr:colOff>190500</xdr:colOff>
      <xdr:row>29</xdr:row>
      <xdr:rowOff>160020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704CAB86-1D7B-46F3-976E-CAC14288563F}"/>
            </a:ext>
          </a:extLst>
        </xdr:cNvPr>
        <xdr:cNvCxnSpPr/>
      </xdr:nvCxnSpPr>
      <xdr:spPr>
        <a:xfrm flipV="1">
          <a:off x="1889760" y="89954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31</xdr:row>
      <xdr:rowOff>156210</xdr:rowOff>
    </xdr:from>
    <xdr:to>
      <xdr:col>14</xdr:col>
      <xdr:colOff>198120</xdr:colOff>
      <xdr:row>31</xdr:row>
      <xdr:rowOff>160020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B9B10DFD-4788-4980-943B-D75B7D3231A8}"/>
            </a:ext>
          </a:extLst>
        </xdr:cNvPr>
        <xdr:cNvCxnSpPr/>
      </xdr:nvCxnSpPr>
      <xdr:spPr>
        <a:xfrm flipV="1">
          <a:off x="1897380" y="96050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30</xdr:row>
      <xdr:rowOff>148590</xdr:rowOff>
    </xdr:from>
    <xdr:to>
      <xdr:col>15</xdr:col>
      <xdr:colOff>3810</xdr:colOff>
      <xdr:row>30</xdr:row>
      <xdr:rowOff>152400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8A4E56A4-C50A-4283-A475-38411F9A353E}"/>
            </a:ext>
          </a:extLst>
        </xdr:cNvPr>
        <xdr:cNvCxnSpPr/>
      </xdr:nvCxnSpPr>
      <xdr:spPr>
        <a:xfrm>
          <a:off x="2080260" y="92925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29</xdr:row>
      <xdr:rowOff>156210</xdr:rowOff>
    </xdr:from>
    <xdr:to>
      <xdr:col>14</xdr:col>
      <xdr:colOff>190500</xdr:colOff>
      <xdr:row>31</xdr:row>
      <xdr:rowOff>160020</xdr:rowOff>
    </xdr:to>
    <xdr:cxnSp macro="">
      <xdr:nvCxnSpPr>
        <xdr:cNvPr id="272" name="直線コネクタ 271">
          <a:extLst>
            <a:ext uri="{FF2B5EF4-FFF2-40B4-BE49-F238E27FC236}">
              <a16:creationId xmlns:a16="http://schemas.microsoft.com/office/drawing/2014/main" id="{840F32C0-43F9-4E0F-BDF8-C2E4EC6FC487}"/>
            </a:ext>
          </a:extLst>
        </xdr:cNvPr>
        <xdr:cNvCxnSpPr/>
      </xdr:nvCxnSpPr>
      <xdr:spPr>
        <a:xfrm>
          <a:off x="2080260" y="8995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29</xdr:row>
      <xdr:rowOff>0</xdr:rowOff>
    </xdr:from>
    <xdr:to>
      <xdr:col>14</xdr:col>
      <xdr:colOff>0</xdr:colOff>
      <xdr:row>31</xdr:row>
      <xdr:rowOff>3810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90539661-63E3-42CE-8F62-145B05D3F6B2}"/>
            </a:ext>
          </a:extLst>
        </xdr:cNvPr>
        <xdr:cNvCxnSpPr/>
      </xdr:nvCxnSpPr>
      <xdr:spPr>
        <a:xfrm>
          <a:off x="6073140" y="883920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156210</xdr:rowOff>
    </xdr:from>
    <xdr:to>
      <xdr:col>14</xdr:col>
      <xdr:colOff>190500</xdr:colOff>
      <xdr:row>36</xdr:row>
      <xdr:rowOff>160020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BEB9A372-EA96-408C-A853-A1794EBAC0FB}"/>
            </a:ext>
          </a:extLst>
        </xdr:cNvPr>
        <xdr:cNvCxnSpPr/>
      </xdr:nvCxnSpPr>
      <xdr:spPr>
        <a:xfrm flipV="1">
          <a:off x="6073140" y="8995410"/>
          <a:ext cx="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38</xdr:row>
      <xdr:rowOff>156210</xdr:rowOff>
    </xdr:from>
    <xdr:to>
      <xdr:col>14</xdr:col>
      <xdr:colOff>198120</xdr:colOff>
      <xdr:row>38</xdr:row>
      <xdr:rowOff>160020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25BACBC2-3B37-4D2C-88E5-ABB2047C63AF}"/>
            </a:ext>
          </a:extLst>
        </xdr:cNvPr>
        <xdr:cNvCxnSpPr/>
      </xdr:nvCxnSpPr>
      <xdr:spPr>
        <a:xfrm flipV="1">
          <a:off x="6073140" y="9605010"/>
          <a:ext cx="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37</xdr:row>
      <xdr:rowOff>148590</xdr:rowOff>
    </xdr:from>
    <xdr:to>
      <xdr:col>15</xdr:col>
      <xdr:colOff>3810</xdr:colOff>
      <xdr:row>37</xdr:row>
      <xdr:rowOff>152400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7B0C08FF-7E5D-4E95-A7B9-75DA5509CA82}"/>
            </a:ext>
          </a:extLst>
        </xdr:cNvPr>
        <xdr:cNvCxnSpPr/>
      </xdr:nvCxnSpPr>
      <xdr:spPr>
        <a:xfrm>
          <a:off x="6073140" y="929259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36</xdr:row>
      <xdr:rowOff>156210</xdr:rowOff>
    </xdr:from>
    <xdr:to>
      <xdr:col>14</xdr:col>
      <xdr:colOff>190500</xdr:colOff>
      <xdr:row>38</xdr:row>
      <xdr:rowOff>160020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E60ECB8E-107D-4C16-9C91-5A9A8AC4F176}"/>
            </a:ext>
          </a:extLst>
        </xdr:cNvPr>
        <xdr:cNvCxnSpPr/>
      </xdr:nvCxnSpPr>
      <xdr:spPr>
        <a:xfrm>
          <a:off x="6073140" y="89954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0</xdr:colOff>
      <xdr:row>38</xdr:row>
      <xdr:rowOff>3810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84FCEE38-FAAF-4402-8B53-56462DF1C49C}"/>
            </a:ext>
          </a:extLst>
        </xdr:cNvPr>
        <xdr:cNvCxnSpPr/>
      </xdr:nvCxnSpPr>
      <xdr:spPr>
        <a:xfrm>
          <a:off x="6073140" y="883920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156210</xdr:rowOff>
    </xdr:from>
    <xdr:to>
      <xdr:col>13</xdr:col>
      <xdr:colOff>190500</xdr:colOff>
      <xdr:row>36</xdr:row>
      <xdr:rowOff>160020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C947B8DC-33EF-4CD1-BA0A-A070356AA747}"/>
            </a:ext>
          </a:extLst>
        </xdr:cNvPr>
        <xdr:cNvCxnSpPr/>
      </xdr:nvCxnSpPr>
      <xdr:spPr>
        <a:xfrm flipV="1">
          <a:off x="1889760" y="77762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38</xdr:row>
      <xdr:rowOff>156210</xdr:rowOff>
    </xdr:from>
    <xdr:to>
      <xdr:col>13</xdr:col>
      <xdr:colOff>198120</xdr:colOff>
      <xdr:row>38</xdr:row>
      <xdr:rowOff>160020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F247B061-D6C8-4B87-B6C8-D90BBF301C0D}"/>
            </a:ext>
          </a:extLst>
        </xdr:cNvPr>
        <xdr:cNvCxnSpPr/>
      </xdr:nvCxnSpPr>
      <xdr:spPr>
        <a:xfrm flipV="1">
          <a:off x="1897380" y="838581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37</xdr:row>
      <xdr:rowOff>148590</xdr:rowOff>
    </xdr:from>
    <xdr:to>
      <xdr:col>14</xdr:col>
      <xdr:colOff>3810</xdr:colOff>
      <xdr:row>37</xdr:row>
      <xdr:rowOff>152400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7ED9B421-5011-4B0E-B023-F02D52368C09}"/>
            </a:ext>
          </a:extLst>
        </xdr:cNvPr>
        <xdr:cNvCxnSpPr/>
      </xdr:nvCxnSpPr>
      <xdr:spPr>
        <a:xfrm>
          <a:off x="2080260" y="807339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36</xdr:row>
      <xdr:rowOff>156210</xdr:rowOff>
    </xdr:from>
    <xdr:to>
      <xdr:col>13</xdr:col>
      <xdr:colOff>190500</xdr:colOff>
      <xdr:row>38</xdr:row>
      <xdr:rowOff>160020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id="{3C2EF2BB-4505-4354-8DF8-E866A23DFA7C}"/>
            </a:ext>
          </a:extLst>
        </xdr:cNvPr>
        <xdr:cNvCxnSpPr/>
      </xdr:nvCxnSpPr>
      <xdr:spPr>
        <a:xfrm>
          <a:off x="2080260" y="777621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39</xdr:row>
      <xdr:rowOff>148590</xdr:rowOff>
    </xdr:from>
    <xdr:to>
      <xdr:col>15</xdr:col>
      <xdr:colOff>3810</xdr:colOff>
      <xdr:row>39</xdr:row>
      <xdr:rowOff>152400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A430772B-F2B8-42B2-9C98-08A419A1D4FD}"/>
            </a:ext>
          </a:extLst>
        </xdr:cNvPr>
        <xdr:cNvCxnSpPr/>
      </xdr:nvCxnSpPr>
      <xdr:spPr>
        <a:xfrm>
          <a:off x="6073140" y="1081659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30</xdr:row>
      <xdr:rowOff>148590</xdr:rowOff>
    </xdr:from>
    <xdr:to>
      <xdr:col>15</xdr:col>
      <xdr:colOff>3810</xdr:colOff>
      <xdr:row>30</xdr:row>
      <xdr:rowOff>152400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802DD51A-01C4-412A-86DB-5E888DFEBC3C}"/>
            </a:ext>
          </a:extLst>
        </xdr:cNvPr>
        <xdr:cNvCxnSpPr/>
      </xdr:nvCxnSpPr>
      <xdr:spPr>
        <a:xfrm>
          <a:off x="6073140" y="1081659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32</xdr:row>
      <xdr:rowOff>148590</xdr:rowOff>
    </xdr:from>
    <xdr:to>
      <xdr:col>15</xdr:col>
      <xdr:colOff>3810</xdr:colOff>
      <xdr:row>32</xdr:row>
      <xdr:rowOff>152400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F05EA830-A866-45D6-B32A-3D17F0432E3D}"/>
            </a:ext>
          </a:extLst>
        </xdr:cNvPr>
        <xdr:cNvCxnSpPr/>
      </xdr:nvCxnSpPr>
      <xdr:spPr>
        <a:xfrm>
          <a:off x="6073140" y="1142619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64</xdr:row>
      <xdr:rowOff>156210</xdr:rowOff>
    </xdr:from>
    <xdr:to>
      <xdr:col>14</xdr:col>
      <xdr:colOff>190500</xdr:colOff>
      <xdr:row>64</xdr:row>
      <xdr:rowOff>160020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263C2F4B-7D4B-4CC3-8016-628B64085E47}"/>
            </a:ext>
          </a:extLst>
        </xdr:cNvPr>
        <xdr:cNvCxnSpPr/>
      </xdr:nvCxnSpPr>
      <xdr:spPr>
        <a:xfrm flipV="1">
          <a:off x="6073140" y="10778490"/>
          <a:ext cx="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66</xdr:row>
      <xdr:rowOff>156210</xdr:rowOff>
    </xdr:from>
    <xdr:to>
      <xdr:col>14</xdr:col>
      <xdr:colOff>198120</xdr:colOff>
      <xdr:row>66</xdr:row>
      <xdr:rowOff>160020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12E0C1F6-D35D-4BAD-A478-FBC4DD242B6A}"/>
            </a:ext>
          </a:extLst>
        </xdr:cNvPr>
        <xdr:cNvCxnSpPr/>
      </xdr:nvCxnSpPr>
      <xdr:spPr>
        <a:xfrm flipV="1">
          <a:off x="6073140" y="11388090"/>
          <a:ext cx="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65</xdr:row>
      <xdr:rowOff>148590</xdr:rowOff>
    </xdr:from>
    <xdr:to>
      <xdr:col>15</xdr:col>
      <xdr:colOff>3810</xdr:colOff>
      <xdr:row>65</xdr:row>
      <xdr:rowOff>152400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EE1BBD0C-5326-46D7-86FC-12C5736841E5}"/>
            </a:ext>
          </a:extLst>
        </xdr:cNvPr>
        <xdr:cNvCxnSpPr/>
      </xdr:nvCxnSpPr>
      <xdr:spPr>
        <a:xfrm>
          <a:off x="6073140" y="1107567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64</xdr:row>
      <xdr:rowOff>156210</xdr:rowOff>
    </xdr:from>
    <xdr:to>
      <xdr:col>14</xdr:col>
      <xdr:colOff>190500</xdr:colOff>
      <xdr:row>66</xdr:row>
      <xdr:rowOff>160020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6FE1EE5-4D1B-4767-A6D1-D752266E0464}"/>
            </a:ext>
          </a:extLst>
        </xdr:cNvPr>
        <xdr:cNvCxnSpPr/>
      </xdr:nvCxnSpPr>
      <xdr:spPr>
        <a:xfrm>
          <a:off x="6073140" y="1077849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0</xdr:colOff>
      <xdr:row>66</xdr:row>
      <xdr:rowOff>3810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F4209455-A7BD-4C2E-B01F-D0CCB51D9C50}"/>
            </a:ext>
          </a:extLst>
        </xdr:cNvPr>
        <xdr:cNvCxnSpPr/>
      </xdr:nvCxnSpPr>
      <xdr:spPr>
        <a:xfrm>
          <a:off x="6073140" y="1062228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64</xdr:row>
      <xdr:rowOff>156210</xdr:rowOff>
    </xdr:from>
    <xdr:to>
      <xdr:col>13</xdr:col>
      <xdr:colOff>190500</xdr:colOff>
      <xdr:row>64</xdr:row>
      <xdr:rowOff>160020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A54614AF-4216-4889-81EC-CDE12189D8DF}"/>
            </a:ext>
          </a:extLst>
        </xdr:cNvPr>
        <xdr:cNvCxnSpPr/>
      </xdr:nvCxnSpPr>
      <xdr:spPr>
        <a:xfrm flipV="1">
          <a:off x="5638800" y="1077849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66</xdr:row>
      <xdr:rowOff>156210</xdr:rowOff>
    </xdr:from>
    <xdr:to>
      <xdr:col>13</xdr:col>
      <xdr:colOff>198120</xdr:colOff>
      <xdr:row>66</xdr:row>
      <xdr:rowOff>160020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2369FB99-6689-4C30-865D-CE8ED7D55B20}"/>
            </a:ext>
          </a:extLst>
        </xdr:cNvPr>
        <xdr:cNvCxnSpPr/>
      </xdr:nvCxnSpPr>
      <xdr:spPr>
        <a:xfrm flipV="1">
          <a:off x="5646420" y="1138809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65</xdr:row>
      <xdr:rowOff>148590</xdr:rowOff>
    </xdr:from>
    <xdr:to>
      <xdr:col>14</xdr:col>
      <xdr:colOff>3810</xdr:colOff>
      <xdr:row>65</xdr:row>
      <xdr:rowOff>152400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76B4DF94-D7EC-49E8-8891-3FBCBFCD8CC1}"/>
            </a:ext>
          </a:extLst>
        </xdr:cNvPr>
        <xdr:cNvCxnSpPr/>
      </xdr:nvCxnSpPr>
      <xdr:spPr>
        <a:xfrm>
          <a:off x="5829300" y="1107567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64</xdr:row>
      <xdr:rowOff>156210</xdr:rowOff>
    </xdr:from>
    <xdr:to>
      <xdr:col>13</xdr:col>
      <xdr:colOff>190500</xdr:colOff>
      <xdr:row>66</xdr:row>
      <xdr:rowOff>160020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E38413B4-AFE0-4594-8EB7-B87E012DFCE2}"/>
            </a:ext>
          </a:extLst>
        </xdr:cNvPr>
        <xdr:cNvCxnSpPr/>
      </xdr:nvCxnSpPr>
      <xdr:spPr>
        <a:xfrm>
          <a:off x="5829300" y="1077849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156210</xdr:rowOff>
    </xdr:from>
    <xdr:to>
      <xdr:col>14</xdr:col>
      <xdr:colOff>190500</xdr:colOff>
      <xdr:row>36</xdr:row>
      <xdr:rowOff>160020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C468156-D0EA-472E-87CF-DCC012DBE5BB}"/>
            </a:ext>
          </a:extLst>
        </xdr:cNvPr>
        <xdr:cNvCxnSpPr/>
      </xdr:nvCxnSpPr>
      <xdr:spPr>
        <a:xfrm flipV="1">
          <a:off x="6073140" y="8942070"/>
          <a:ext cx="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38</xdr:row>
      <xdr:rowOff>156210</xdr:rowOff>
    </xdr:from>
    <xdr:to>
      <xdr:col>14</xdr:col>
      <xdr:colOff>198120</xdr:colOff>
      <xdr:row>38</xdr:row>
      <xdr:rowOff>160020</xdr:rowOff>
    </xdr:to>
    <xdr:cxnSp macro="">
      <xdr:nvCxnSpPr>
        <xdr:cNvPr id="347" name="直線コネクタ 346">
          <a:extLst>
            <a:ext uri="{FF2B5EF4-FFF2-40B4-BE49-F238E27FC236}">
              <a16:creationId xmlns:a16="http://schemas.microsoft.com/office/drawing/2014/main" id="{ED0AD691-04F4-40BC-BC82-2F5C253F04BB}"/>
            </a:ext>
          </a:extLst>
        </xdr:cNvPr>
        <xdr:cNvCxnSpPr/>
      </xdr:nvCxnSpPr>
      <xdr:spPr>
        <a:xfrm flipV="1">
          <a:off x="6073140" y="9551670"/>
          <a:ext cx="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37</xdr:row>
      <xdr:rowOff>148590</xdr:rowOff>
    </xdr:from>
    <xdr:to>
      <xdr:col>15</xdr:col>
      <xdr:colOff>3810</xdr:colOff>
      <xdr:row>37</xdr:row>
      <xdr:rowOff>152400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id="{8A4F02BD-6BBF-4E75-9B79-4FED6E11F32C}"/>
            </a:ext>
          </a:extLst>
        </xdr:cNvPr>
        <xdr:cNvCxnSpPr/>
      </xdr:nvCxnSpPr>
      <xdr:spPr>
        <a:xfrm>
          <a:off x="6073140" y="923925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36</xdr:row>
      <xdr:rowOff>156210</xdr:rowOff>
    </xdr:from>
    <xdr:to>
      <xdr:col>14</xdr:col>
      <xdr:colOff>190500</xdr:colOff>
      <xdr:row>38</xdr:row>
      <xdr:rowOff>160020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9D92527D-5744-4204-9248-AC6B19930816}"/>
            </a:ext>
          </a:extLst>
        </xdr:cNvPr>
        <xdr:cNvCxnSpPr/>
      </xdr:nvCxnSpPr>
      <xdr:spPr>
        <a:xfrm>
          <a:off x="6073140" y="894207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0</xdr:colOff>
      <xdr:row>38</xdr:row>
      <xdr:rowOff>3810</xdr:rowOff>
    </xdr:to>
    <xdr:cxnSp macro="">
      <xdr:nvCxnSpPr>
        <xdr:cNvPr id="350" name="直線コネクタ 349">
          <a:extLst>
            <a:ext uri="{FF2B5EF4-FFF2-40B4-BE49-F238E27FC236}">
              <a16:creationId xmlns:a16="http://schemas.microsoft.com/office/drawing/2014/main" id="{24ED5F14-C3B6-4ECD-BCEA-B9A88AD70A6C}"/>
            </a:ext>
          </a:extLst>
        </xdr:cNvPr>
        <xdr:cNvCxnSpPr/>
      </xdr:nvCxnSpPr>
      <xdr:spPr>
        <a:xfrm>
          <a:off x="6073140" y="878586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156210</xdr:rowOff>
    </xdr:from>
    <xdr:to>
      <xdr:col>13</xdr:col>
      <xdr:colOff>190500</xdr:colOff>
      <xdr:row>36</xdr:row>
      <xdr:rowOff>160020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DA6F7BE7-054C-414B-9D17-92880F0E4B78}"/>
            </a:ext>
          </a:extLst>
        </xdr:cNvPr>
        <xdr:cNvCxnSpPr/>
      </xdr:nvCxnSpPr>
      <xdr:spPr>
        <a:xfrm flipV="1">
          <a:off x="5638800" y="894207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38</xdr:row>
      <xdr:rowOff>156210</xdr:rowOff>
    </xdr:from>
    <xdr:to>
      <xdr:col>13</xdr:col>
      <xdr:colOff>198120</xdr:colOff>
      <xdr:row>38</xdr:row>
      <xdr:rowOff>160020</xdr:rowOff>
    </xdr:to>
    <xdr:cxnSp macro="">
      <xdr:nvCxnSpPr>
        <xdr:cNvPr id="352" name="直線コネクタ 351">
          <a:extLst>
            <a:ext uri="{FF2B5EF4-FFF2-40B4-BE49-F238E27FC236}">
              <a16:creationId xmlns:a16="http://schemas.microsoft.com/office/drawing/2014/main" id="{CD70A49A-EDF2-468B-9BB6-3A57C3EE8D9C}"/>
            </a:ext>
          </a:extLst>
        </xdr:cNvPr>
        <xdr:cNvCxnSpPr/>
      </xdr:nvCxnSpPr>
      <xdr:spPr>
        <a:xfrm flipV="1">
          <a:off x="5646420" y="9551670"/>
          <a:ext cx="19050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37</xdr:row>
      <xdr:rowOff>148590</xdr:rowOff>
    </xdr:from>
    <xdr:to>
      <xdr:col>14</xdr:col>
      <xdr:colOff>3810</xdr:colOff>
      <xdr:row>37</xdr:row>
      <xdr:rowOff>152400</xdr:rowOff>
    </xdr:to>
    <xdr:cxnSp macro="">
      <xdr:nvCxnSpPr>
        <xdr:cNvPr id="353" name="直線コネクタ 352">
          <a:extLst>
            <a:ext uri="{FF2B5EF4-FFF2-40B4-BE49-F238E27FC236}">
              <a16:creationId xmlns:a16="http://schemas.microsoft.com/office/drawing/2014/main" id="{585EA7F0-9B47-4C28-8207-7C7C85B4AF4E}"/>
            </a:ext>
          </a:extLst>
        </xdr:cNvPr>
        <xdr:cNvCxnSpPr/>
      </xdr:nvCxnSpPr>
      <xdr:spPr>
        <a:xfrm>
          <a:off x="5829300" y="9239250"/>
          <a:ext cx="24384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36</xdr:row>
      <xdr:rowOff>156210</xdr:rowOff>
    </xdr:from>
    <xdr:to>
      <xdr:col>13</xdr:col>
      <xdr:colOff>190500</xdr:colOff>
      <xdr:row>38</xdr:row>
      <xdr:rowOff>160020</xdr:rowOff>
    </xdr:to>
    <xdr:cxnSp macro="">
      <xdr:nvCxnSpPr>
        <xdr:cNvPr id="354" name="直線コネクタ 353">
          <a:extLst>
            <a:ext uri="{FF2B5EF4-FFF2-40B4-BE49-F238E27FC236}">
              <a16:creationId xmlns:a16="http://schemas.microsoft.com/office/drawing/2014/main" id="{FFCC7922-706F-43B6-B6C0-8783DB7536BD}"/>
            </a:ext>
          </a:extLst>
        </xdr:cNvPr>
        <xdr:cNvCxnSpPr/>
      </xdr:nvCxnSpPr>
      <xdr:spPr>
        <a:xfrm>
          <a:off x="5829300" y="8942070"/>
          <a:ext cx="0" cy="613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37</xdr:row>
      <xdr:rowOff>148590</xdr:rowOff>
    </xdr:from>
    <xdr:to>
      <xdr:col>15</xdr:col>
      <xdr:colOff>3810</xdr:colOff>
      <xdr:row>37</xdr:row>
      <xdr:rowOff>152400</xdr:rowOff>
    </xdr:to>
    <xdr:cxnSp macro="">
      <xdr:nvCxnSpPr>
        <xdr:cNvPr id="355" name="直線コネクタ 354">
          <a:extLst>
            <a:ext uri="{FF2B5EF4-FFF2-40B4-BE49-F238E27FC236}">
              <a16:creationId xmlns:a16="http://schemas.microsoft.com/office/drawing/2014/main" id="{ED2B0C42-CCF6-4A12-BE36-9E9E17C41CB9}"/>
            </a:ext>
          </a:extLst>
        </xdr:cNvPr>
        <xdr:cNvCxnSpPr/>
      </xdr:nvCxnSpPr>
      <xdr:spPr>
        <a:xfrm>
          <a:off x="6073140" y="923925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39</xdr:row>
      <xdr:rowOff>148590</xdr:rowOff>
    </xdr:from>
    <xdr:to>
      <xdr:col>15</xdr:col>
      <xdr:colOff>3810</xdr:colOff>
      <xdr:row>39</xdr:row>
      <xdr:rowOff>152400</xdr:rowOff>
    </xdr:to>
    <xdr:cxnSp macro="">
      <xdr:nvCxnSpPr>
        <xdr:cNvPr id="356" name="直線コネクタ 355">
          <a:extLst>
            <a:ext uri="{FF2B5EF4-FFF2-40B4-BE49-F238E27FC236}">
              <a16:creationId xmlns:a16="http://schemas.microsoft.com/office/drawing/2014/main" id="{65E8835A-485C-4EAD-A1F2-698B52C28E9C}"/>
            </a:ext>
          </a:extLst>
        </xdr:cNvPr>
        <xdr:cNvCxnSpPr/>
      </xdr:nvCxnSpPr>
      <xdr:spPr>
        <a:xfrm>
          <a:off x="6073140" y="9848850"/>
          <a:ext cx="381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144780</xdr:colOff>
      <xdr:row>27</xdr:row>
      <xdr:rowOff>114300</xdr:rowOff>
    </xdr:from>
    <xdr:to>
      <xdr:col>21</xdr:col>
      <xdr:colOff>411480</xdr:colOff>
      <xdr:row>33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06E8B4-3674-4471-AD95-052D90BE6904}"/>
            </a:ext>
          </a:extLst>
        </xdr:cNvPr>
        <xdr:cNvSpPr txBox="1"/>
      </xdr:nvSpPr>
      <xdr:spPr>
        <a:xfrm>
          <a:off x="8602980" y="6309360"/>
          <a:ext cx="2819400" cy="14097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は勝者の左右合計タイム</a:t>
          </a:r>
          <a:endParaRPr kumimoji="1" lang="en-US" altLang="ja-JP" sz="1100"/>
        </a:p>
        <a:p>
          <a:pPr algn="l"/>
          <a:r>
            <a:rPr kumimoji="1" lang="ja-JP" altLang="en-US" sz="1100" b="1"/>
            <a:t>太字</a:t>
          </a:r>
          <a:r>
            <a:rPr kumimoji="1" lang="ja-JP" altLang="en-US" sz="1100"/>
            <a:t>は各コースのベストタイム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静岡の鈴木一家</a:t>
          </a:r>
          <a:r>
            <a:rPr kumimoji="1" lang="en-US" altLang="ja-JP" sz="1100"/>
            <a:t>3</a:t>
          </a:r>
          <a:r>
            <a:rPr kumimoji="1" lang="ja-JP" altLang="en-US" sz="1100"/>
            <a:t>名は同一車両でﾄﾘﾌﾟﾙ</a:t>
          </a:r>
          <a:endParaRPr kumimoji="1" lang="en-US" altLang="ja-JP" sz="1100"/>
        </a:p>
        <a:p>
          <a:pPr algn="l"/>
          <a:r>
            <a:rPr kumimoji="1" lang="ja-JP" altLang="en-US" sz="1100"/>
            <a:t>ｴﾝﾄﾘｰのため、家族対戦は</a:t>
          </a:r>
          <a:r>
            <a:rPr kumimoji="1" lang="en-US" altLang="ja-JP" sz="1100"/>
            <a:t>A</a:t>
          </a:r>
          <a:r>
            <a:rPr kumimoji="1" lang="ja-JP" altLang="en-US" sz="1100"/>
            <a:t>ｺｰｽを単独で</a:t>
          </a:r>
          <a:endParaRPr kumimoji="1" lang="en-US" altLang="ja-JP" sz="1100"/>
        </a:p>
        <a:p>
          <a:pPr algn="l"/>
          <a:r>
            <a:rPr kumimoji="1" lang="ja-JP" altLang="en-US" sz="1100"/>
            <a:t>走行し勝敗決定（ｾﾞｯｹﾝ</a:t>
          </a:r>
          <a:r>
            <a:rPr kumimoji="1" lang="en-US" altLang="ja-JP" sz="1100"/>
            <a:t>23/26/30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AD15-3C31-4D18-B41E-3710D47DA551}">
  <dimension ref="B1:F35"/>
  <sheetViews>
    <sheetView workbookViewId="0"/>
  </sheetViews>
  <sheetFormatPr defaultRowHeight="18"/>
  <cols>
    <col min="3" max="3" width="10.69921875" customWidth="1"/>
    <col min="4" max="4" width="18.69921875" customWidth="1"/>
    <col min="5" max="5" width="18.296875" customWidth="1"/>
    <col min="6" max="6" width="10.69921875" customWidth="1"/>
  </cols>
  <sheetData>
    <row r="1" spans="2:6" ht="15" customHeight="1"/>
    <row r="2" spans="2:6" ht="22.05" customHeight="1">
      <c r="B2" s="115" t="s">
        <v>88</v>
      </c>
      <c r="C2" s="115" t="s">
        <v>5</v>
      </c>
      <c r="D2" s="115" t="s">
        <v>6</v>
      </c>
      <c r="E2" s="115" t="s">
        <v>89</v>
      </c>
      <c r="F2" s="116" t="s">
        <v>9</v>
      </c>
    </row>
    <row r="3" spans="2:6" ht="22.05" customHeight="1">
      <c r="B3" s="115">
        <v>1</v>
      </c>
      <c r="C3" s="114"/>
      <c r="D3" s="114"/>
      <c r="E3" s="115" t="s">
        <v>90</v>
      </c>
      <c r="F3" s="114"/>
    </row>
    <row r="4" spans="2:6" ht="22.05" customHeight="1">
      <c r="B4" s="115">
        <f>B3+1</f>
        <v>2</v>
      </c>
      <c r="C4" s="114"/>
      <c r="D4" s="114"/>
      <c r="E4" s="115" t="s">
        <v>90</v>
      </c>
      <c r="F4" s="114"/>
    </row>
    <row r="5" spans="2:6" ht="22.05" customHeight="1">
      <c r="B5" s="115">
        <f t="shared" ref="B5:B34" si="0">B4+1</f>
        <v>3</v>
      </c>
      <c r="C5" s="114"/>
      <c r="D5" s="114"/>
      <c r="E5" s="115" t="s">
        <v>90</v>
      </c>
      <c r="F5" s="114"/>
    </row>
    <row r="6" spans="2:6" ht="22.05" customHeight="1">
      <c r="B6" s="115">
        <f t="shared" si="0"/>
        <v>4</v>
      </c>
      <c r="C6" s="114"/>
      <c r="D6" s="114"/>
      <c r="E6" s="115" t="s">
        <v>90</v>
      </c>
      <c r="F6" s="114"/>
    </row>
    <row r="7" spans="2:6" ht="22.05" customHeight="1">
      <c r="B7" s="115">
        <f t="shared" si="0"/>
        <v>5</v>
      </c>
      <c r="C7" s="114"/>
      <c r="D7" s="114"/>
      <c r="E7" s="115" t="s">
        <v>90</v>
      </c>
      <c r="F7" s="114"/>
    </row>
    <row r="8" spans="2:6" ht="22.05" customHeight="1">
      <c r="B8" s="115">
        <f t="shared" si="0"/>
        <v>6</v>
      </c>
      <c r="C8" s="114"/>
      <c r="D8" s="114"/>
      <c r="E8" s="115" t="s">
        <v>90</v>
      </c>
      <c r="F8" s="114"/>
    </row>
    <row r="9" spans="2:6" ht="22.05" customHeight="1">
      <c r="B9" s="115">
        <f t="shared" si="0"/>
        <v>7</v>
      </c>
      <c r="C9" s="114"/>
      <c r="D9" s="114"/>
      <c r="E9" s="115" t="s">
        <v>90</v>
      </c>
      <c r="F9" s="114"/>
    </row>
    <row r="10" spans="2:6" ht="22.05" customHeight="1">
      <c r="B10" s="115">
        <f t="shared" si="0"/>
        <v>8</v>
      </c>
      <c r="C10" s="114"/>
      <c r="D10" s="114"/>
      <c r="E10" s="115" t="s">
        <v>90</v>
      </c>
      <c r="F10" s="114"/>
    </row>
    <row r="11" spans="2:6" ht="22.05" customHeight="1">
      <c r="B11" s="115">
        <f t="shared" si="0"/>
        <v>9</v>
      </c>
      <c r="C11" s="114"/>
      <c r="D11" s="114"/>
      <c r="E11" s="115" t="s">
        <v>90</v>
      </c>
      <c r="F11" s="114"/>
    </row>
    <row r="12" spans="2:6" ht="22.05" customHeight="1">
      <c r="B12" s="115">
        <f t="shared" si="0"/>
        <v>10</v>
      </c>
      <c r="C12" s="114"/>
      <c r="D12" s="114"/>
      <c r="E12" s="115" t="s">
        <v>90</v>
      </c>
      <c r="F12" s="114"/>
    </row>
    <row r="13" spans="2:6" ht="22.05" customHeight="1">
      <c r="B13" s="115">
        <f t="shared" si="0"/>
        <v>11</v>
      </c>
      <c r="C13" s="114"/>
      <c r="D13" s="114"/>
      <c r="E13" s="115" t="s">
        <v>90</v>
      </c>
      <c r="F13" s="114"/>
    </row>
    <row r="14" spans="2:6" ht="22.05" customHeight="1">
      <c r="B14" s="115">
        <f t="shared" si="0"/>
        <v>12</v>
      </c>
      <c r="C14" s="114"/>
      <c r="D14" s="114"/>
      <c r="E14" s="115" t="s">
        <v>90</v>
      </c>
      <c r="F14" s="114"/>
    </row>
    <row r="15" spans="2:6" ht="22.05" customHeight="1">
      <c r="B15" s="115">
        <f t="shared" si="0"/>
        <v>13</v>
      </c>
      <c r="C15" s="114"/>
      <c r="D15" s="114"/>
      <c r="E15" s="115" t="s">
        <v>90</v>
      </c>
      <c r="F15" s="114"/>
    </row>
    <row r="16" spans="2:6" ht="22.05" customHeight="1">
      <c r="B16" s="115">
        <f t="shared" si="0"/>
        <v>14</v>
      </c>
      <c r="C16" s="114"/>
      <c r="D16" s="114"/>
      <c r="E16" s="115" t="s">
        <v>90</v>
      </c>
      <c r="F16" s="114"/>
    </row>
    <row r="17" spans="2:6" ht="22.05" customHeight="1">
      <c r="B17" s="115">
        <f t="shared" si="0"/>
        <v>15</v>
      </c>
      <c r="C17" s="114"/>
      <c r="D17" s="114"/>
      <c r="E17" s="115" t="s">
        <v>90</v>
      </c>
      <c r="F17" s="114"/>
    </row>
    <row r="18" spans="2:6" ht="22.05" customHeight="1">
      <c r="B18" s="115">
        <f t="shared" si="0"/>
        <v>16</v>
      </c>
      <c r="C18" s="114"/>
      <c r="D18" s="114"/>
      <c r="E18" s="115" t="s">
        <v>90</v>
      </c>
      <c r="F18" s="114"/>
    </row>
    <row r="19" spans="2:6" ht="22.05" customHeight="1">
      <c r="B19" s="115">
        <f t="shared" si="0"/>
        <v>17</v>
      </c>
      <c r="C19" s="114"/>
      <c r="D19" s="114"/>
      <c r="E19" s="115" t="s">
        <v>90</v>
      </c>
      <c r="F19" s="114"/>
    </row>
    <row r="20" spans="2:6" ht="22.05" customHeight="1">
      <c r="B20" s="115">
        <f t="shared" si="0"/>
        <v>18</v>
      </c>
      <c r="C20" s="114"/>
      <c r="D20" s="114"/>
      <c r="E20" s="115" t="s">
        <v>90</v>
      </c>
      <c r="F20" s="114"/>
    </row>
    <row r="21" spans="2:6" ht="22.05" customHeight="1">
      <c r="B21" s="115">
        <f t="shared" si="0"/>
        <v>19</v>
      </c>
      <c r="C21" s="114"/>
      <c r="D21" s="114"/>
      <c r="E21" s="115" t="s">
        <v>90</v>
      </c>
      <c r="F21" s="114"/>
    </row>
    <row r="22" spans="2:6" ht="22.05" customHeight="1">
      <c r="B22" s="115">
        <f t="shared" si="0"/>
        <v>20</v>
      </c>
      <c r="C22" s="114"/>
      <c r="D22" s="114"/>
      <c r="E22" s="115" t="s">
        <v>90</v>
      </c>
      <c r="F22" s="114"/>
    </row>
    <row r="23" spans="2:6" ht="22.05" customHeight="1">
      <c r="B23" s="115">
        <f t="shared" si="0"/>
        <v>21</v>
      </c>
      <c r="C23" s="114"/>
      <c r="D23" s="114"/>
      <c r="E23" s="115" t="s">
        <v>90</v>
      </c>
      <c r="F23" s="114"/>
    </row>
    <row r="24" spans="2:6" ht="22.05" customHeight="1">
      <c r="B24" s="115">
        <f t="shared" si="0"/>
        <v>22</v>
      </c>
      <c r="C24" s="114"/>
      <c r="D24" s="114"/>
      <c r="E24" s="115" t="s">
        <v>90</v>
      </c>
      <c r="F24" s="114"/>
    </row>
    <row r="25" spans="2:6" ht="22.05" customHeight="1">
      <c r="B25" s="115">
        <f t="shared" si="0"/>
        <v>23</v>
      </c>
      <c r="C25" s="114"/>
      <c r="D25" s="114"/>
      <c r="E25" s="115" t="s">
        <v>90</v>
      </c>
      <c r="F25" s="114"/>
    </row>
    <row r="26" spans="2:6" ht="22.05" customHeight="1">
      <c r="B26" s="115">
        <f t="shared" si="0"/>
        <v>24</v>
      </c>
      <c r="C26" s="114"/>
      <c r="D26" s="114"/>
      <c r="E26" s="115" t="s">
        <v>90</v>
      </c>
      <c r="F26" s="114"/>
    </row>
    <row r="27" spans="2:6" ht="22.05" customHeight="1">
      <c r="B27" s="115">
        <f t="shared" si="0"/>
        <v>25</v>
      </c>
      <c r="C27" s="114"/>
      <c r="D27" s="114"/>
      <c r="E27" s="115" t="s">
        <v>90</v>
      </c>
      <c r="F27" s="114"/>
    </row>
    <row r="28" spans="2:6" ht="22.05" customHeight="1">
      <c r="B28" s="115">
        <f t="shared" si="0"/>
        <v>26</v>
      </c>
      <c r="C28" s="114"/>
      <c r="D28" s="114"/>
      <c r="E28" s="115" t="s">
        <v>90</v>
      </c>
      <c r="F28" s="114"/>
    </row>
    <row r="29" spans="2:6" ht="22.05" customHeight="1">
      <c r="B29" s="115">
        <f t="shared" si="0"/>
        <v>27</v>
      </c>
      <c r="C29" s="114"/>
      <c r="D29" s="114"/>
      <c r="E29" s="115" t="s">
        <v>90</v>
      </c>
      <c r="F29" s="114"/>
    </row>
    <row r="30" spans="2:6" ht="22.05" customHeight="1">
      <c r="B30" s="115">
        <f t="shared" si="0"/>
        <v>28</v>
      </c>
      <c r="C30" s="114"/>
      <c r="D30" s="114"/>
      <c r="E30" s="115" t="s">
        <v>90</v>
      </c>
      <c r="F30" s="114"/>
    </row>
    <row r="31" spans="2:6" ht="22.05" customHeight="1">
      <c r="B31" s="115">
        <f t="shared" si="0"/>
        <v>29</v>
      </c>
      <c r="C31" s="114"/>
      <c r="D31" s="114"/>
      <c r="E31" s="115" t="s">
        <v>90</v>
      </c>
      <c r="F31" s="114"/>
    </row>
    <row r="32" spans="2:6" ht="22.05" customHeight="1">
      <c r="B32" s="115">
        <f t="shared" si="0"/>
        <v>30</v>
      </c>
      <c r="C32" s="114"/>
      <c r="D32" s="114"/>
      <c r="E32" s="115" t="s">
        <v>90</v>
      </c>
      <c r="F32" s="114"/>
    </row>
    <row r="33" spans="2:6" ht="22.05" customHeight="1">
      <c r="B33" s="115">
        <f t="shared" si="0"/>
        <v>31</v>
      </c>
      <c r="C33" s="114"/>
      <c r="D33" s="114"/>
      <c r="E33" s="115" t="s">
        <v>90</v>
      </c>
      <c r="F33" s="114"/>
    </row>
    <row r="34" spans="2:6" ht="22.05" customHeight="1">
      <c r="B34" s="115">
        <f t="shared" si="0"/>
        <v>32</v>
      </c>
      <c r="C34" s="114"/>
      <c r="D34" s="114"/>
      <c r="E34" s="115" t="s">
        <v>90</v>
      </c>
      <c r="F34" s="114"/>
    </row>
    <row r="35" spans="2:6" ht="9.6" customHeight="1"/>
  </sheetData>
  <phoneticPr fontId="3"/>
  <pageMargins left="0.39370078740157483" right="0" top="0.78740157480314965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9018-ECC9-4878-9ADE-DA4AC3B9E710}">
  <dimension ref="B1:P68"/>
  <sheetViews>
    <sheetView topLeftCell="A7" zoomScaleNormal="100" workbookViewId="0">
      <selection activeCell="T9" sqref="T9"/>
    </sheetView>
  </sheetViews>
  <sheetFormatPr defaultRowHeight="18"/>
  <cols>
    <col min="1" max="1" width="2.69921875" customWidth="1"/>
    <col min="2" max="3" width="5.69921875" customWidth="1"/>
    <col min="4" max="4" width="10.69921875" customWidth="1"/>
    <col min="5" max="5" width="5.69921875" customWidth="1"/>
    <col min="6" max="6" width="5.69921875" hidden="1" customWidth="1"/>
    <col min="7" max="7" width="10.69921875" customWidth="1"/>
    <col min="8" max="8" width="5.69921875" customWidth="1"/>
    <col min="9" max="9" width="5.69921875" hidden="1" customWidth="1"/>
    <col min="10" max="10" width="10.69921875" customWidth="1"/>
    <col min="11" max="11" width="5.69921875" customWidth="1"/>
    <col min="12" max="12" width="5.69921875" hidden="1" customWidth="1"/>
    <col min="13" max="13" width="10.69921875" customWidth="1"/>
    <col min="14" max="14" width="5.69921875" customWidth="1"/>
    <col min="15" max="15" width="5.69921875" hidden="1" customWidth="1"/>
    <col min="17" max="17" width="2.8984375" customWidth="1"/>
  </cols>
  <sheetData>
    <row r="1" spans="2:13" ht="19.95" customHeight="1"/>
    <row r="2" spans="2:13" ht="24" customHeight="1">
      <c r="B2">
        <v>1</v>
      </c>
      <c r="C2" s="114"/>
      <c r="D2" s="114"/>
    </row>
    <row r="3" spans="2:13" ht="24" customHeight="1">
      <c r="F3" s="114"/>
      <c r="G3" s="114"/>
    </row>
    <row r="4" spans="2:13" ht="24" customHeight="1">
      <c r="B4">
        <v>32</v>
      </c>
      <c r="C4" s="114"/>
      <c r="D4" s="114"/>
    </row>
    <row r="5" spans="2:13" ht="24" customHeight="1">
      <c r="I5" s="114"/>
      <c r="J5" s="114"/>
    </row>
    <row r="6" spans="2:13" ht="24" customHeight="1">
      <c r="B6">
        <v>17</v>
      </c>
      <c r="C6" s="114"/>
      <c r="D6" s="114"/>
    </row>
    <row r="7" spans="2:13" ht="24" customHeight="1">
      <c r="F7" s="114"/>
      <c r="G7" s="114"/>
    </row>
    <row r="8" spans="2:13" ht="24" customHeight="1">
      <c r="B8">
        <v>16</v>
      </c>
      <c r="C8" s="114"/>
      <c r="D8" s="114"/>
    </row>
    <row r="9" spans="2:13" ht="24" customHeight="1">
      <c r="L9" s="114"/>
      <c r="M9" s="114"/>
    </row>
    <row r="10" spans="2:13" ht="24" customHeight="1">
      <c r="B10">
        <v>9</v>
      </c>
      <c r="C10" s="114"/>
      <c r="D10" s="114"/>
    </row>
    <row r="11" spans="2:13" ht="24" customHeight="1">
      <c r="F11" s="114"/>
      <c r="G11" s="114"/>
    </row>
    <row r="12" spans="2:13" ht="24" customHeight="1">
      <c r="B12">
        <v>24</v>
      </c>
      <c r="C12" s="114"/>
      <c r="D12" s="114"/>
    </row>
    <row r="13" spans="2:13" ht="24" customHeight="1">
      <c r="I13" s="114"/>
      <c r="J13" s="114"/>
    </row>
    <row r="14" spans="2:13" ht="24" customHeight="1">
      <c r="B14">
        <v>25</v>
      </c>
      <c r="C14" s="114"/>
      <c r="D14" s="114"/>
    </row>
    <row r="15" spans="2:13" ht="24" customHeight="1">
      <c r="F15" s="114"/>
      <c r="G15" s="114"/>
    </row>
    <row r="16" spans="2:13" ht="24" customHeight="1">
      <c r="B16">
        <v>8</v>
      </c>
      <c r="C16" s="114"/>
      <c r="D16" s="114"/>
    </row>
    <row r="17" spans="2:16" ht="24" customHeight="1">
      <c r="O17" s="114"/>
      <c r="P17" s="114"/>
    </row>
    <row r="18" spans="2:16" ht="24" customHeight="1">
      <c r="B18">
        <v>5</v>
      </c>
      <c r="C18" s="114"/>
      <c r="D18" s="114"/>
    </row>
    <row r="19" spans="2:16" ht="24" customHeight="1">
      <c r="F19" s="114"/>
      <c r="G19" s="114"/>
    </row>
    <row r="20" spans="2:16" ht="24" customHeight="1">
      <c r="B20">
        <v>28</v>
      </c>
      <c r="C20" s="114"/>
      <c r="D20" s="114"/>
    </row>
    <row r="21" spans="2:16" ht="24" customHeight="1">
      <c r="I21" s="114"/>
      <c r="J21" s="114"/>
    </row>
    <row r="22" spans="2:16" ht="24" customHeight="1">
      <c r="B22">
        <v>21</v>
      </c>
      <c r="C22" s="114"/>
      <c r="D22" s="114"/>
    </row>
    <row r="23" spans="2:16" ht="24" customHeight="1">
      <c r="F23" s="114"/>
      <c r="G23" s="114"/>
    </row>
    <row r="24" spans="2:16" ht="24" customHeight="1">
      <c r="B24">
        <v>12</v>
      </c>
      <c r="C24" s="114"/>
      <c r="D24" s="114"/>
    </row>
    <row r="25" spans="2:16" ht="24" customHeight="1">
      <c r="L25" s="114"/>
      <c r="M25" s="114"/>
    </row>
    <row r="26" spans="2:16" ht="24" customHeight="1">
      <c r="B26">
        <v>13</v>
      </c>
      <c r="C26" s="114"/>
      <c r="D26" s="114"/>
    </row>
    <row r="27" spans="2:16" ht="24" customHeight="1">
      <c r="F27" s="114"/>
      <c r="G27" s="114"/>
    </row>
    <row r="28" spans="2:16" ht="24" customHeight="1">
      <c r="B28">
        <v>20</v>
      </c>
      <c r="C28" s="114"/>
      <c r="D28" s="114"/>
    </row>
    <row r="29" spans="2:16" ht="24" customHeight="1">
      <c r="I29" s="114"/>
      <c r="J29" s="114"/>
    </row>
    <row r="30" spans="2:16" ht="24" customHeight="1">
      <c r="B30">
        <v>29</v>
      </c>
      <c r="C30" s="114"/>
      <c r="D30" s="114"/>
    </row>
    <row r="31" spans="2:16" ht="24" customHeight="1">
      <c r="F31" s="114"/>
      <c r="G31" s="114"/>
    </row>
    <row r="32" spans="2:16" ht="24" customHeight="1">
      <c r="B32">
        <v>4</v>
      </c>
      <c r="C32" s="114"/>
      <c r="D32" s="114"/>
    </row>
    <row r="33" spans="2:16" ht="24" customHeight="1"/>
    <row r="34" spans="2:16" ht="4.8" customHeight="1">
      <c r="N34" s="118"/>
      <c r="P34" s="118"/>
    </row>
    <row r="35" spans="2:16" ht="19.95" customHeight="1">
      <c r="N35" s="118"/>
      <c r="P35" s="118"/>
    </row>
    <row r="36" spans="2:16" ht="24" customHeight="1">
      <c r="M36" s="117" t="s">
        <v>95</v>
      </c>
    </row>
    <row r="37" spans="2:16" ht="24" customHeight="1">
      <c r="B37">
        <v>2</v>
      </c>
      <c r="C37" s="114"/>
      <c r="D37" s="114"/>
      <c r="M37" s="114"/>
      <c r="P37" s="117" t="s">
        <v>92</v>
      </c>
    </row>
    <row r="38" spans="2:16" ht="24" customHeight="1">
      <c r="F38" s="114"/>
      <c r="G38" s="114"/>
      <c r="P38" s="114"/>
    </row>
    <row r="39" spans="2:16" ht="24" customHeight="1">
      <c r="B39">
        <v>31</v>
      </c>
      <c r="C39" s="114"/>
      <c r="D39" s="114"/>
      <c r="M39" s="114"/>
      <c r="P39" s="117" t="s">
        <v>94</v>
      </c>
    </row>
    <row r="40" spans="2:16" ht="24" customHeight="1">
      <c r="I40" s="114"/>
      <c r="J40" s="114"/>
      <c r="N40" s="118"/>
      <c r="P40" s="114"/>
    </row>
    <row r="41" spans="2:16" ht="24" customHeight="1">
      <c r="B41">
        <v>18</v>
      </c>
      <c r="C41" s="114"/>
      <c r="D41" s="114"/>
    </row>
    <row r="42" spans="2:16" ht="24" customHeight="1">
      <c r="F42" s="114"/>
      <c r="G42" s="114"/>
    </row>
    <row r="43" spans="2:16" ht="24" customHeight="1">
      <c r="B43">
        <v>15</v>
      </c>
      <c r="C43" s="114"/>
      <c r="D43" s="114"/>
    </row>
    <row r="44" spans="2:16" ht="24" customHeight="1">
      <c r="L44" s="114"/>
      <c r="M44" s="114"/>
    </row>
    <row r="45" spans="2:16" ht="24" customHeight="1">
      <c r="B45">
        <v>10</v>
      </c>
      <c r="C45" s="114"/>
      <c r="D45" s="114"/>
    </row>
    <row r="46" spans="2:16" ht="24" customHeight="1">
      <c r="F46" s="114"/>
      <c r="G46" s="114"/>
    </row>
    <row r="47" spans="2:16" ht="24" customHeight="1">
      <c r="B47">
        <v>23</v>
      </c>
      <c r="C47" s="114"/>
      <c r="D47" s="114"/>
    </row>
    <row r="48" spans="2:16" ht="24" customHeight="1">
      <c r="I48" s="114"/>
      <c r="J48" s="114"/>
    </row>
    <row r="49" spans="2:16" ht="24" customHeight="1">
      <c r="B49">
        <v>26</v>
      </c>
      <c r="C49" s="114"/>
      <c r="D49" s="114"/>
    </row>
    <row r="50" spans="2:16" ht="24" customHeight="1">
      <c r="F50" s="114"/>
      <c r="G50" s="114"/>
    </row>
    <row r="51" spans="2:16" ht="24" customHeight="1">
      <c r="B51">
        <v>7</v>
      </c>
      <c r="C51" s="114"/>
      <c r="D51" s="114"/>
    </row>
    <row r="52" spans="2:16" ht="24" customHeight="1">
      <c r="O52" s="114"/>
      <c r="P52" s="114"/>
    </row>
    <row r="53" spans="2:16" ht="24" customHeight="1">
      <c r="B53">
        <v>6</v>
      </c>
      <c r="C53" s="114"/>
      <c r="D53" s="114"/>
    </row>
    <row r="54" spans="2:16" ht="24" customHeight="1">
      <c r="F54" s="114"/>
      <c r="G54" s="114"/>
    </row>
    <row r="55" spans="2:16" ht="24" customHeight="1">
      <c r="B55">
        <v>27</v>
      </c>
      <c r="C55" s="114"/>
      <c r="D55" s="114"/>
    </row>
    <row r="56" spans="2:16" ht="24" customHeight="1">
      <c r="I56" s="114"/>
      <c r="J56" s="114"/>
    </row>
    <row r="57" spans="2:16" ht="24" customHeight="1">
      <c r="B57">
        <v>22</v>
      </c>
      <c r="C57" s="114"/>
      <c r="D57" s="114"/>
    </row>
    <row r="58" spans="2:16" ht="24" customHeight="1">
      <c r="F58" s="114"/>
      <c r="G58" s="114"/>
    </row>
    <row r="59" spans="2:16" ht="24" customHeight="1">
      <c r="B59">
        <v>11</v>
      </c>
      <c r="C59" s="114"/>
      <c r="D59" s="114"/>
    </row>
    <row r="60" spans="2:16" ht="24" customHeight="1">
      <c r="L60" s="114"/>
      <c r="M60" s="114"/>
    </row>
    <row r="61" spans="2:16" ht="24" customHeight="1">
      <c r="B61">
        <v>14</v>
      </c>
      <c r="C61" s="114"/>
      <c r="D61" s="114"/>
    </row>
    <row r="62" spans="2:16" ht="24" customHeight="1">
      <c r="F62" s="114"/>
      <c r="G62" s="114"/>
    </row>
    <row r="63" spans="2:16" ht="24" customHeight="1">
      <c r="B63">
        <v>19</v>
      </c>
      <c r="C63" s="114"/>
      <c r="D63" s="114"/>
    </row>
    <row r="64" spans="2:16" ht="24" customHeight="1">
      <c r="I64" s="114"/>
      <c r="J64" s="114"/>
      <c r="M64" s="117" t="s">
        <v>91</v>
      </c>
      <c r="N64" s="118"/>
    </row>
    <row r="65" spans="2:16" ht="24" customHeight="1">
      <c r="B65">
        <v>30</v>
      </c>
      <c r="C65" s="114"/>
      <c r="D65" s="114"/>
      <c r="M65" s="114"/>
      <c r="P65" s="117" t="s">
        <v>93</v>
      </c>
    </row>
    <row r="66" spans="2:16" ht="24" customHeight="1">
      <c r="F66" s="114"/>
      <c r="G66" s="114"/>
      <c r="P66" s="114"/>
    </row>
    <row r="67" spans="2:16" ht="24" customHeight="1">
      <c r="B67">
        <v>3</v>
      </c>
      <c r="C67" s="114"/>
      <c r="D67" s="114"/>
      <c r="M67" s="114"/>
      <c r="P67" s="117"/>
    </row>
    <row r="68" spans="2:16" ht="4.2" customHeight="1"/>
  </sheetData>
  <phoneticPr fontId="3"/>
  <pageMargins left="0" right="0" top="0" bottom="0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A7CA-7398-4BAB-892A-8BCD5D5D726F}">
  <dimension ref="B1:W35"/>
  <sheetViews>
    <sheetView tabSelected="1" workbookViewId="0"/>
  </sheetViews>
  <sheetFormatPr defaultRowHeight="18"/>
  <cols>
    <col min="1" max="1" width="2.69921875" customWidth="1"/>
    <col min="2" max="2" width="9.19921875" customWidth="1"/>
    <col min="3" max="3" width="9.796875" customWidth="1"/>
    <col min="4" max="4" width="9.8984375" hidden="1" customWidth="1"/>
    <col min="5" max="6" width="5.69921875" customWidth="1"/>
    <col min="7" max="22" width="6.69921875" customWidth="1"/>
    <col min="23" max="23" width="6.69921875" style="217" customWidth="1"/>
    <col min="24" max="24" width="1.796875" customWidth="1"/>
  </cols>
  <sheetData>
    <row r="1" spans="2:23" ht="19.8">
      <c r="B1" s="1" t="s">
        <v>87</v>
      </c>
      <c r="F1" s="197" t="s">
        <v>1</v>
      </c>
      <c r="G1" s="198"/>
      <c r="H1" s="185" t="s">
        <v>145</v>
      </c>
      <c r="I1" s="181"/>
      <c r="J1" s="182"/>
      <c r="K1" s="186" t="s">
        <v>146</v>
      </c>
      <c r="L1" s="183"/>
      <c r="M1" s="184"/>
      <c r="N1" s="185" t="s">
        <v>147</v>
      </c>
      <c r="O1" s="181"/>
      <c r="P1" s="182"/>
      <c r="Q1" s="186" t="s">
        <v>148</v>
      </c>
      <c r="R1" s="183"/>
      <c r="S1" s="184"/>
      <c r="T1" s="185" t="s">
        <v>149</v>
      </c>
      <c r="U1" s="181"/>
      <c r="V1" s="182"/>
      <c r="W1" s="210"/>
    </row>
    <row r="2" spans="2:23">
      <c r="B2" s="9" t="s">
        <v>5</v>
      </c>
      <c r="C2" s="127" t="s">
        <v>6</v>
      </c>
      <c r="D2" s="11" t="s">
        <v>7</v>
      </c>
      <c r="E2" s="12" t="s">
        <v>8</v>
      </c>
      <c r="F2" s="187" t="s">
        <v>9</v>
      </c>
      <c r="G2" s="188" t="s">
        <v>10</v>
      </c>
      <c r="H2" s="15" t="s">
        <v>142</v>
      </c>
      <c r="I2" s="124" t="s">
        <v>143</v>
      </c>
      <c r="J2" s="17" t="s">
        <v>144</v>
      </c>
      <c r="K2" s="18" t="s">
        <v>142</v>
      </c>
      <c r="L2" s="125" t="s">
        <v>143</v>
      </c>
      <c r="M2" s="20" t="s">
        <v>144</v>
      </c>
      <c r="N2" s="15" t="s">
        <v>142</v>
      </c>
      <c r="O2" s="124" t="s">
        <v>143</v>
      </c>
      <c r="P2" s="17" t="s">
        <v>144</v>
      </c>
      <c r="Q2" s="18" t="s">
        <v>142</v>
      </c>
      <c r="R2" s="125" t="s">
        <v>143</v>
      </c>
      <c r="S2" s="20" t="s">
        <v>144</v>
      </c>
      <c r="T2" s="15" t="s">
        <v>142</v>
      </c>
      <c r="U2" s="124" t="s">
        <v>143</v>
      </c>
      <c r="V2" s="17" t="s">
        <v>144</v>
      </c>
      <c r="W2" s="211"/>
    </row>
    <row r="3" spans="2:23">
      <c r="B3" s="110" t="s">
        <v>96</v>
      </c>
      <c r="C3" s="128" t="s">
        <v>97</v>
      </c>
      <c r="D3" s="111"/>
      <c r="E3" s="23">
        <v>19</v>
      </c>
      <c r="F3" s="9">
        <v>1</v>
      </c>
      <c r="G3" s="189">
        <v>14.34</v>
      </c>
      <c r="H3" s="134"/>
      <c r="I3" s="135"/>
      <c r="J3" s="26" t="s">
        <v>140</v>
      </c>
      <c r="K3" s="150">
        <v>33.53</v>
      </c>
      <c r="L3" s="151">
        <v>38.090000000000003</v>
      </c>
      <c r="M3" s="152">
        <f t="shared" ref="M3:M34" si="0">K3+L3</f>
        <v>71.62</v>
      </c>
      <c r="N3" s="153"/>
      <c r="O3" s="154"/>
      <c r="P3" s="155"/>
      <c r="Q3" s="156"/>
      <c r="R3" s="151"/>
      <c r="S3" s="157"/>
      <c r="T3" s="158"/>
      <c r="U3" s="159"/>
      <c r="V3" s="160"/>
      <c r="W3" s="212"/>
    </row>
    <row r="4" spans="2:23">
      <c r="B4" s="126"/>
      <c r="C4" s="129"/>
      <c r="D4" s="120"/>
      <c r="E4" s="133"/>
      <c r="F4" s="122">
        <v>32</v>
      </c>
      <c r="G4" s="190"/>
      <c r="H4" s="136"/>
      <c r="I4" s="137"/>
      <c r="J4" s="138"/>
      <c r="K4" s="161"/>
      <c r="L4" s="140"/>
      <c r="M4" s="139"/>
      <c r="N4" s="162"/>
      <c r="O4" s="137"/>
      <c r="P4" s="138"/>
      <c r="Q4" s="161"/>
      <c r="R4" s="140"/>
      <c r="S4" s="141"/>
      <c r="T4" s="163"/>
      <c r="U4" s="164"/>
      <c r="V4" s="165"/>
      <c r="W4" s="213"/>
    </row>
    <row r="5" spans="2:23">
      <c r="B5" s="119" t="s">
        <v>96</v>
      </c>
      <c r="C5" s="130" t="s">
        <v>98</v>
      </c>
      <c r="D5" s="120"/>
      <c r="E5" s="121">
        <v>18</v>
      </c>
      <c r="F5" s="122">
        <v>17</v>
      </c>
      <c r="G5" s="191">
        <v>16.84</v>
      </c>
      <c r="H5" s="139">
        <v>32.03</v>
      </c>
      <c r="I5" s="140">
        <v>37.56</v>
      </c>
      <c r="J5" s="147">
        <f t="shared" ref="J5:J34" si="1">H5+I5</f>
        <v>69.59</v>
      </c>
      <c r="K5" s="161">
        <v>33.06</v>
      </c>
      <c r="L5" s="140">
        <v>33.590000000000003</v>
      </c>
      <c r="M5" s="194">
        <f t="shared" si="0"/>
        <v>66.650000000000006</v>
      </c>
      <c r="N5" s="162">
        <v>32.869999999999997</v>
      </c>
      <c r="O5" s="137" t="s">
        <v>152</v>
      </c>
      <c r="P5" s="148" t="s">
        <v>152</v>
      </c>
      <c r="Q5" s="161">
        <v>33.71</v>
      </c>
      <c r="R5" s="140">
        <v>31.37</v>
      </c>
      <c r="S5" s="147">
        <v>65.08</v>
      </c>
      <c r="T5" s="163">
        <v>49</v>
      </c>
      <c r="U5" s="164">
        <v>42.56</v>
      </c>
      <c r="V5" s="165">
        <v>91.56</v>
      </c>
      <c r="W5" s="214" t="s">
        <v>156</v>
      </c>
    </row>
    <row r="6" spans="2:23">
      <c r="B6" s="208" t="s">
        <v>99</v>
      </c>
      <c r="C6" s="209" t="s">
        <v>100</v>
      </c>
      <c r="D6" s="120"/>
      <c r="E6" s="121">
        <v>16</v>
      </c>
      <c r="F6" s="122">
        <v>16</v>
      </c>
      <c r="G6" s="191">
        <v>16.75</v>
      </c>
      <c r="H6" s="139">
        <v>34.43</v>
      </c>
      <c r="I6" s="140">
        <v>35.96</v>
      </c>
      <c r="J6" s="141">
        <f t="shared" si="1"/>
        <v>70.39</v>
      </c>
      <c r="K6" s="161"/>
      <c r="L6" s="140"/>
      <c r="M6" s="139"/>
      <c r="N6" s="162"/>
      <c r="O6" s="137"/>
      <c r="P6" s="138"/>
      <c r="Q6" s="161"/>
      <c r="R6" s="140"/>
      <c r="S6" s="141" t="s">
        <v>153</v>
      </c>
      <c r="T6" s="163"/>
      <c r="U6" s="164"/>
      <c r="V6" s="165"/>
      <c r="W6" s="213"/>
    </row>
    <row r="7" spans="2:23">
      <c r="B7" s="119" t="s">
        <v>101</v>
      </c>
      <c r="C7" s="130" t="s">
        <v>102</v>
      </c>
      <c r="D7" s="123"/>
      <c r="E7" s="121">
        <v>15</v>
      </c>
      <c r="F7" s="122">
        <v>9</v>
      </c>
      <c r="G7" s="191">
        <v>16.03</v>
      </c>
      <c r="H7" s="136">
        <v>34.53</v>
      </c>
      <c r="I7" s="137">
        <v>36.18</v>
      </c>
      <c r="J7" s="138">
        <f t="shared" si="1"/>
        <v>70.710000000000008</v>
      </c>
      <c r="K7" s="166"/>
      <c r="L7" s="167"/>
      <c r="M7" s="168"/>
      <c r="N7" s="162"/>
      <c r="O7" s="137"/>
      <c r="P7" s="138"/>
      <c r="Q7" s="161"/>
      <c r="R7" s="140"/>
      <c r="S7" s="141"/>
      <c r="T7" s="163"/>
      <c r="U7" s="164"/>
      <c r="V7" s="165"/>
      <c r="W7" s="213"/>
    </row>
    <row r="8" spans="2:23">
      <c r="B8" s="119" t="s">
        <v>103</v>
      </c>
      <c r="C8" s="130" t="s">
        <v>104</v>
      </c>
      <c r="D8" s="120"/>
      <c r="E8" s="121">
        <v>11</v>
      </c>
      <c r="F8" s="122">
        <v>24</v>
      </c>
      <c r="G8" s="191">
        <v>20.75</v>
      </c>
      <c r="H8" s="136">
        <v>34.06</v>
      </c>
      <c r="I8" s="137">
        <v>36.369999999999997</v>
      </c>
      <c r="J8" s="148">
        <f t="shared" si="1"/>
        <v>70.430000000000007</v>
      </c>
      <c r="K8" s="166">
        <v>33.619999999999997</v>
      </c>
      <c r="L8" s="169">
        <v>34.25</v>
      </c>
      <c r="M8" s="195">
        <f t="shared" si="0"/>
        <v>67.87</v>
      </c>
      <c r="N8" s="162">
        <v>44.46</v>
      </c>
      <c r="O8" s="201" t="s">
        <v>151</v>
      </c>
      <c r="P8" s="138"/>
      <c r="Q8" s="161"/>
      <c r="R8" s="140"/>
      <c r="S8" s="141"/>
      <c r="T8" s="163"/>
      <c r="U8" s="164"/>
      <c r="V8" s="165"/>
      <c r="W8" s="213"/>
    </row>
    <row r="9" spans="2:23">
      <c r="B9" s="119" t="s">
        <v>105</v>
      </c>
      <c r="C9" s="130" t="s">
        <v>106</v>
      </c>
      <c r="D9" s="120"/>
      <c r="E9" s="121">
        <v>24</v>
      </c>
      <c r="F9" s="122">
        <v>25</v>
      </c>
      <c r="G9" s="191">
        <v>21.09</v>
      </c>
      <c r="H9" s="139">
        <v>41.56</v>
      </c>
      <c r="I9" s="140">
        <v>38.65</v>
      </c>
      <c r="J9" s="141">
        <f t="shared" si="1"/>
        <v>80.210000000000008</v>
      </c>
      <c r="K9" s="166"/>
      <c r="L9" s="169"/>
      <c r="M9" s="170"/>
      <c r="N9" s="162"/>
      <c r="O9" s="137"/>
      <c r="P9" s="138"/>
      <c r="Q9" s="161"/>
      <c r="R9" s="140"/>
      <c r="S9" s="141"/>
      <c r="T9" s="163"/>
      <c r="U9" s="164"/>
      <c r="V9" s="165"/>
      <c r="W9" s="213"/>
    </row>
    <row r="10" spans="2:23">
      <c r="B10" s="119" t="s">
        <v>96</v>
      </c>
      <c r="C10" s="130" t="s">
        <v>107</v>
      </c>
      <c r="D10" s="120"/>
      <c r="E10" s="121">
        <v>20</v>
      </c>
      <c r="F10" s="122">
        <v>8</v>
      </c>
      <c r="G10" s="191">
        <v>16</v>
      </c>
      <c r="H10" s="139">
        <v>35.46</v>
      </c>
      <c r="I10" s="140">
        <v>35.4</v>
      </c>
      <c r="J10" s="147">
        <f t="shared" si="1"/>
        <v>70.86</v>
      </c>
      <c r="K10" s="166">
        <v>37</v>
      </c>
      <c r="L10" s="169">
        <v>37.119999999999997</v>
      </c>
      <c r="M10" s="170">
        <f t="shared" si="0"/>
        <v>74.12</v>
      </c>
      <c r="N10" s="162"/>
      <c r="O10" s="137"/>
      <c r="P10" s="138"/>
      <c r="Q10" s="161"/>
      <c r="R10" s="140"/>
      <c r="S10" s="141"/>
      <c r="T10" s="163"/>
      <c r="U10" s="164"/>
      <c r="V10" s="165"/>
      <c r="W10" s="213"/>
    </row>
    <row r="11" spans="2:23">
      <c r="B11" s="119" t="s">
        <v>101</v>
      </c>
      <c r="C11" s="130" t="s">
        <v>108</v>
      </c>
      <c r="D11" s="120"/>
      <c r="E11" s="121">
        <v>13</v>
      </c>
      <c r="F11" s="122">
        <v>5</v>
      </c>
      <c r="G11" s="191">
        <v>15.28</v>
      </c>
      <c r="H11" s="136">
        <v>33.869999999999997</v>
      </c>
      <c r="I11" s="137">
        <v>41.09</v>
      </c>
      <c r="J11" s="148">
        <f t="shared" si="1"/>
        <v>74.960000000000008</v>
      </c>
      <c r="K11" s="199" t="s">
        <v>141</v>
      </c>
      <c r="L11" s="200" t="s">
        <v>150</v>
      </c>
      <c r="M11" s="141"/>
      <c r="N11" s="161"/>
      <c r="O11" s="140"/>
      <c r="P11" s="141"/>
      <c r="Q11" s="161"/>
      <c r="R11" s="140"/>
      <c r="S11" s="141"/>
      <c r="T11" s="163"/>
      <c r="U11" s="164"/>
      <c r="V11" s="165"/>
      <c r="W11" s="213"/>
    </row>
    <row r="12" spans="2:23">
      <c r="B12" s="119" t="s">
        <v>105</v>
      </c>
      <c r="C12" s="130" t="s">
        <v>109</v>
      </c>
      <c r="D12" s="120"/>
      <c r="E12" s="121">
        <v>25</v>
      </c>
      <c r="F12" s="122">
        <v>28</v>
      </c>
      <c r="G12" s="191">
        <v>22.71</v>
      </c>
      <c r="H12" s="136">
        <v>43</v>
      </c>
      <c r="I12" s="137">
        <v>43.46</v>
      </c>
      <c r="J12" s="138">
        <f t="shared" si="1"/>
        <v>86.460000000000008</v>
      </c>
      <c r="K12" s="161"/>
      <c r="L12" s="140"/>
      <c r="M12" s="141"/>
      <c r="N12" s="161"/>
      <c r="O12" s="140"/>
      <c r="P12" s="141"/>
      <c r="Q12" s="161"/>
      <c r="R12" s="140"/>
      <c r="S12" s="141"/>
      <c r="T12" s="163"/>
      <c r="U12" s="164"/>
      <c r="V12" s="165"/>
      <c r="W12" s="213"/>
    </row>
    <row r="13" spans="2:23">
      <c r="B13" s="119" t="s">
        <v>110</v>
      </c>
      <c r="C13" s="130" t="s">
        <v>111</v>
      </c>
      <c r="D13" s="120"/>
      <c r="E13" s="121">
        <v>3</v>
      </c>
      <c r="F13" s="122">
        <v>21</v>
      </c>
      <c r="G13" s="191">
        <v>18.87</v>
      </c>
      <c r="H13" s="142" t="s">
        <v>141</v>
      </c>
      <c r="I13" s="140">
        <v>48.43</v>
      </c>
      <c r="J13" s="146"/>
      <c r="K13" s="161"/>
      <c r="L13" s="140"/>
      <c r="M13" s="141"/>
      <c r="N13" s="161"/>
      <c r="O13" s="140"/>
      <c r="P13" s="141"/>
      <c r="Q13" s="161"/>
      <c r="R13" s="140"/>
      <c r="S13" s="141"/>
      <c r="T13" s="163"/>
      <c r="U13" s="164"/>
      <c r="V13" s="165"/>
      <c r="W13" s="213"/>
    </row>
    <row r="14" spans="2:23">
      <c r="B14" s="119" t="s">
        <v>112</v>
      </c>
      <c r="C14" s="130" t="s">
        <v>113</v>
      </c>
      <c r="D14" s="120"/>
      <c r="E14" s="121">
        <v>26</v>
      </c>
      <c r="F14" s="122">
        <v>12</v>
      </c>
      <c r="G14" s="191">
        <v>16.21</v>
      </c>
      <c r="H14" s="139">
        <v>43.25</v>
      </c>
      <c r="I14" s="140">
        <v>33.9</v>
      </c>
      <c r="J14" s="147">
        <f t="shared" si="1"/>
        <v>77.150000000000006</v>
      </c>
      <c r="K14" s="161">
        <v>35.619999999999997</v>
      </c>
      <c r="L14" s="140" t="s">
        <v>140</v>
      </c>
      <c r="M14" s="147" t="s">
        <v>140</v>
      </c>
      <c r="N14" s="161">
        <v>32.68</v>
      </c>
      <c r="O14" s="140">
        <v>32.15</v>
      </c>
      <c r="P14" s="147">
        <v>64.83</v>
      </c>
      <c r="Q14" s="161">
        <v>36.15</v>
      </c>
      <c r="R14" s="140">
        <v>35.03</v>
      </c>
      <c r="S14" s="141">
        <v>71.180000000000007</v>
      </c>
      <c r="T14" s="163">
        <v>35.71</v>
      </c>
      <c r="U14" s="164" t="s">
        <v>159</v>
      </c>
      <c r="V14" s="165"/>
      <c r="W14" s="214" t="s">
        <v>155</v>
      </c>
    </row>
    <row r="15" spans="2:23">
      <c r="B15" s="119" t="s">
        <v>110</v>
      </c>
      <c r="C15" s="130" t="s">
        <v>114</v>
      </c>
      <c r="D15" s="120"/>
      <c r="E15" s="121">
        <v>1</v>
      </c>
      <c r="F15" s="122">
        <v>13</v>
      </c>
      <c r="G15" s="191">
        <v>16.5</v>
      </c>
      <c r="H15" s="136">
        <v>32.369999999999997</v>
      </c>
      <c r="I15" s="137">
        <v>32.46</v>
      </c>
      <c r="J15" s="138">
        <f t="shared" si="1"/>
        <v>64.83</v>
      </c>
      <c r="K15" s="166"/>
      <c r="L15" s="169"/>
      <c r="M15" s="170"/>
      <c r="N15" s="161"/>
      <c r="O15" s="140"/>
      <c r="P15" s="141"/>
      <c r="Q15" s="161"/>
      <c r="R15" s="140"/>
      <c r="S15" s="141"/>
      <c r="T15" s="163"/>
      <c r="U15" s="164" t="s">
        <v>160</v>
      </c>
      <c r="V15" s="165"/>
      <c r="W15" s="213"/>
    </row>
    <row r="16" spans="2:23">
      <c r="B16" s="119" t="s">
        <v>96</v>
      </c>
      <c r="C16" s="130" t="s">
        <v>115</v>
      </c>
      <c r="D16" s="120"/>
      <c r="E16" s="121">
        <v>17</v>
      </c>
      <c r="F16" s="122">
        <v>20</v>
      </c>
      <c r="G16" s="191">
        <v>18.53</v>
      </c>
      <c r="H16" s="136">
        <v>31.06</v>
      </c>
      <c r="I16" s="137">
        <v>32.18</v>
      </c>
      <c r="J16" s="148">
        <f t="shared" si="1"/>
        <v>63.239999999999995</v>
      </c>
      <c r="K16" s="166">
        <v>34.93</v>
      </c>
      <c r="L16" s="169">
        <v>30.71</v>
      </c>
      <c r="M16" s="195">
        <f t="shared" si="0"/>
        <v>65.64</v>
      </c>
      <c r="N16" s="161">
        <v>33</v>
      </c>
      <c r="O16" s="140">
        <v>33.15</v>
      </c>
      <c r="P16" s="141">
        <v>66.150000000000006</v>
      </c>
      <c r="Q16" s="161"/>
      <c r="R16" s="140"/>
      <c r="S16" s="141"/>
      <c r="T16" s="163"/>
      <c r="U16" s="164"/>
      <c r="V16" s="165"/>
      <c r="W16" s="213"/>
    </row>
    <row r="17" spans="2:23">
      <c r="B17" s="119" t="s">
        <v>116</v>
      </c>
      <c r="C17" s="131" t="s">
        <v>117</v>
      </c>
      <c r="D17" s="120"/>
      <c r="E17" s="121">
        <v>6</v>
      </c>
      <c r="F17" s="122">
        <v>29</v>
      </c>
      <c r="G17" s="191">
        <v>22.96</v>
      </c>
      <c r="H17" s="139">
        <v>32.590000000000003</v>
      </c>
      <c r="I17" s="140">
        <v>32.119999999999997</v>
      </c>
      <c r="J17" s="147">
        <f t="shared" si="1"/>
        <v>64.710000000000008</v>
      </c>
      <c r="K17" s="166">
        <v>33.03</v>
      </c>
      <c r="L17" s="169">
        <v>34.46</v>
      </c>
      <c r="M17" s="170">
        <f t="shared" si="0"/>
        <v>67.490000000000009</v>
      </c>
      <c r="N17" s="161"/>
      <c r="O17" s="140"/>
      <c r="P17" s="141"/>
      <c r="Q17" s="161"/>
      <c r="R17" s="140"/>
      <c r="S17" s="141"/>
      <c r="T17" s="163"/>
      <c r="U17" s="164"/>
      <c r="V17" s="165"/>
      <c r="W17" s="213"/>
    </row>
    <row r="18" spans="2:23">
      <c r="B18" s="119" t="s">
        <v>101</v>
      </c>
      <c r="C18" s="130" t="s">
        <v>118</v>
      </c>
      <c r="D18" s="120"/>
      <c r="E18" s="121">
        <v>10</v>
      </c>
      <c r="F18" s="122">
        <v>4</v>
      </c>
      <c r="G18" s="191">
        <v>15.06</v>
      </c>
      <c r="H18" s="139">
        <v>32.119999999999997</v>
      </c>
      <c r="I18" s="140">
        <v>33.21</v>
      </c>
      <c r="J18" s="141">
        <f t="shared" si="1"/>
        <v>65.33</v>
      </c>
      <c r="K18" s="166"/>
      <c r="L18" s="169"/>
      <c r="M18" s="170"/>
      <c r="N18" s="161"/>
      <c r="O18" s="140"/>
      <c r="P18" s="141"/>
      <c r="Q18" s="161"/>
      <c r="R18" s="140"/>
      <c r="S18" s="141"/>
      <c r="T18" s="163"/>
      <c r="U18" s="164"/>
      <c r="V18" s="165"/>
      <c r="W18" s="213"/>
    </row>
    <row r="19" spans="2:23">
      <c r="B19" s="119" t="s">
        <v>96</v>
      </c>
      <c r="C19" s="130" t="s">
        <v>119</v>
      </c>
      <c r="D19" s="120"/>
      <c r="E19" s="121">
        <v>31</v>
      </c>
      <c r="F19" s="122">
        <v>2</v>
      </c>
      <c r="G19" s="191">
        <v>14.9</v>
      </c>
      <c r="H19" s="136">
        <v>33.9</v>
      </c>
      <c r="I19" s="137">
        <v>34.06</v>
      </c>
      <c r="J19" s="148">
        <f t="shared" si="1"/>
        <v>67.960000000000008</v>
      </c>
      <c r="K19" s="161">
        <v>32.4</v>
      </c>
      <c r="L19" s="140">
        <v>34.869999999999997</v>
      </c>
      <c r="M19" s="147">
        <f t="shared" si="0"/>
        <v>67.27</v>
      </c>
      <c r="N19" s="162">
        <v>31.18</v>
      </c>
      <c r="O19" s="137">
        <v>37.369999999999997</v>
      </c>
      <c r="P19" s="136">
        <v>68.55</v>
      </c>
      <c r="Q19" s="166"/>
      <c r="R19" s="169"/>
      <c r="S19" s="171"/>
      <c r="T19" s="163"/>
      <c r="U19" s="164"/>
      <c r="V19" s="165"/>
      <c r="W19" s="213"/>
    </row>
    <row r="20" spans="2:23">
      <c r="B20" s="119" t="s">
        <v>120</v>
      </c>
      <c r="C20" s="130" t="s">
        <v>121</v>
      </c>
      <c r="D20" s="123"/>
      <c r="E20" s="121">
        <v>23</v>
      </c>
      <c r="F20" s="122">
        <v>31</v>
      </c>
      <c r="G20" s="192">
        <v>44.4</v>
      </c>
      <c r="H20" s="136">
        <v>37.75</v>
      </c>
      <c r="I20" s="137">
        <v>42.37</v>
      </c>
      <c r="J20" s="138">
        <f t="shared" si="1"/>
        <v>80.12</v>
      </c>
      <c r="K20" s="161"/>
      <c r="L20" s="140"/>
      <c r="M20" s="141"/>
      <c r="N20" s="162"/>
      <c r="O20" s="137"/>
      <c r="P20" s="136"/>
      <c r="Q20" s="166"/>
      <c r="R20" s="169"/>
      <c r="S20" s="171"/>
      <c r="T20" s="163"/>
      <c r="U20" s="164"/>
      <c r="V20" s="165"/>
      <c r="W20" s="213"/>
    </row>
    <row r="21" spans="2:23">
      <c r="B21" s="119" t="s">
        <v>120</v>
      </c>
      <c r="C21" s="130" t="s">
        <v>122</v>
      </c>
      <c r="D21" s="120"/>
      <c r="E21" s="121">
        <v>29</v>
      </c>
      <c r="F21" s="122">
        <v>18</v>
      </c>
      <c r="G21" s="191">
        <v>17.46</v>
      </c>
      <c r="H21" s="139">
        <v>39.21</v>
      </c>
      <c r="I21" s="140">
        <v>39.869999999999997</v>
      </c>
      <c r="J21" s="141">
        <f t="shared" si="1"/>
        <v>79.08</v>
      </c>
      <c r="K21" s="161"/>
      <c r="L21" s="140"/>
      <c r="M21" s="141"/>
      <c r="N21" s="162"/>
      <c r="O21" s="137"/>
      <c r="P21" s="136"/>
      <c r="Q21" s="166"/>
      <c r="R21" s="169"/>
      <c r="S21" s="171"/>
      <c r="T21" s="163"/>
      <c r="U21" s="164"/>
      <c r="V21" s="165"/>
      <c r="W21" s="213"/>
    </row>
    <row r="22" spans="2:23">
      <c r="B22" s="119" t="s">
        <v>123</v>
      </c>
      <c r="C22" s="130" t="s">
        <v>124</v>
      </c>
      <c r="D22" s="120"/>
      <c r="E22" s="121">
        <v>12</v>
      </c>
      <c r="F22" s="122">
        <v>15</v>
      </c>
      <c r="G22" s="191">
        <v>16.68</v>
      </c>
      <c r="H22" s="139">
        <v>35.96</v>
      </c>
      <c r="I22" s="140">
        <v>40.43</v>
      </c>
      <c r="J22" s="147">
        <f t="shared" si="1"/>
        <v>76.39</v>
      </c>
      <c r="K22" s="161">
        <v>34.81</v>
      </c>
      <c r="L22" s="140">
        <v>36.17</v>
      </c>
      <c r="M22" s="141">
        <f t="shared" si="0"/>
        <v>70.98</v>
      </c>
      <c r="N22" s="162"/>
      <c r="O22" s="137"/>
      <c r="P22" s="136"/>
      <c r="Q22" s="166"/>
      <c r="R22" s="169"/>
      <c r="S22" s="171"/>
      <c r="T22" s="163"/>
      <c r="U22" s="164" t="s">
        <v>158</v>
      </c>
      <c r="V22" s="165"/>
      <c r="W22" s="213"/>
    </row>
    <row r="23" spans="2:23">
      <c r="B23" s="119" t="s">
        <v>120</v>
      </c>
      <c r="C23" s="130" t="s">
        <v>125</v>
      </c>
      <c r="D23" s="120"/>
      <c r="E23" s="121">
        <v>22</v>
      </c>
      <c r="F23" s="122">
        <v>10</v>
      </c>
      <c r="G23" s="191">
        <v>16.149999999999999</v>
      </c>
      <c r="H23" s="136">
        <v>34.53</v>
      </c>
      <c r="I23" s="137">
        <v>34.15</v>
      </c>
      <c r="J23" s="148">
        <f t="shared" si="1"/>
        <v>68.680000000000007</v>
      </c>
      <c r="K23" s="166">
        <v>33.4</v>
      </c>
      <c r="L23" s="169">
        <v>32.590000000000003</v>
      </c>
      <c r="M23" s="196">
        <f t="shared" si="0"/>
        <v>65.990000000000009</v>
      </c>
      <c r="N23" s="162">
        <v>30.71</v>
      </c>
      <c r="O23" s="137">
        <v>33.31</v>
      </c>
      <c r="P23" s="202">
        <v>64.02</v>
      </c>
      <c r="Q23" s="166">
        <v>35.619999999999997</v>
      </c>
      <c r="R23" s="169">
        <v>32.93</v>
      </c>
      <c r="S23" s="171">
        <v>68.55</v>
      </c>
      <c r="T23" s="163">
        <v>30.78</v>
      </c>
      <c r="U23" s="204">
        <v>30.28</v>
      </c>
      <c r="V23" s="205">
        <v>61.06</v>
      </c>
      <c r="W23" s="214" t="s">
        <v>154</v>
      </c>
    </row>
    <row r="24" spans="2:23">
      <c r="B24" s="119" t="s">
        <v>101</v>
      </c>
      <c r="C24" s="206" t="s">
        <v>127</v>
      </c>
      <c r="D24" s="120"/>
      <c r="E24" s="121">
        <v>28</v>
      </c>
      <c r="F24" s="122">
        <v>23</v>
      </c>
      <c r="G24" s="191">
        <v>20.03</v>
      </c>
      <c r="H24" s="136">
        <v>40.68</v>
      </c>
      <c r="I24" s="137">
        <v>72.25</v>
      </c>
      <c r="J24" s="138">
        <f t="shared" si="1"/>
        <v>112.93</v>
      </c>
      <c r="K24" s="166"/>
      <c r="L24" s="169"/>
      <c r="M24" s="171"/>
      <c r="N24" s="162"/>
      <c r="O24" s="137"/>
      <c r="P24" s="136"/>
      <c r="Q24" s="166"/>
      <c r="R24" s="169"/>
      <c r="S24" s="171"/>
      <c r="T24" s="163"/>
      <c r="U24" s="218" t="s">
        <v>161</v>
      </c>
      <c r="V24" s="213" t="s">
        <v>161</v>
      </c>
      <c r="W24" s="213"/>
    </row>
    <row r="25" spans="2:23">
      <c r="B25" s="119" t="s">
        <v>123</v>
      </c>
      <c r="C25" s="130" t="s">
        <v>126</v>
      </c>
      <c r="D25" s="120"/>
      <c r="E25" s="121">
        <v>14</v>
      </c>
      <c r="F25" s="122">
        <v>26</v>
      </c>
      <c r="G25" s="191">
        <v>22.15</v>
      </c>
      <c r="H25" s="139">
        <v>37.21</v>
      </c>
      <c r="I25" s="140">
        <v>42.12</v>
      </c>
      <c r="J25" s="141">
        <f t="shared" si="1"/>
        <v>79.33</v>
      </c>
      <c r="K25" s="166"/>
      <c r="L25" s="169"/>
      <c r="M25" s="171"/>
      <c r="N25" s="162"/>
      <c r="O25" s="137"/>
      <c r="P25" s="136"/>
      <c r="Q25" s="166"/>
      <c r="R25" s="169"/>
      <c r="S25" s="171"/>
      <c r="T25" s="163"/>
      <c r="U25" s="164"/>
      <c r="V25" s="219" t="s">
        <v>162</v>
      </c>
      <c r="W25" s="213"/>
    </row>
    <row r="26" spans="2:23">
      <c r="B26" s="119" t="s">
        <v>128</v>
      </c>
      <c r="C26" s="130" t="s">
        <v>129</v>
      </c>
      <c r="D26" s="120"/>
      <c r="E26" s="121">
        <v>5</v>
      </c>
      <c r="F26" s="122">
        <v>7</v>
      </c>
      <c r="G26" s="191">
        <v>16</v>
      </c>
      <c r="H26" s="139">
        <v>36.25</v>
      </c>
      <c r="I26" s="140">
        <v>35.96</v>
      </c>
      <c r="J26" s="147">
        <f t="shared" si="1"/>
        <v>72.210000000000008</v>
      </c>
      <c r="K26" s="166">
        <v>39.03</v>
      </c>
      <c r="L26" s="169">
        <v>37.590000000000003</v>
      </c>
      <c r="M26" s="171">
        <f t="shared" si="0"/>
        <v>76.62</v>
      </c>
      <c r="N26" s="162"/>
      <c r="O26" s="137"/>
      <c r="P26" s="136"/>
      <c r="Q26" s="166"/>
      <c r="R26" s="169"/>
      <c r="S26" s="171"/>
      <c r="T26" s="163"/>
      <c r="U26" s="164"/>
      <c r="V26" s="165"/>
      <c r="W26" s="213"/>
    </row>
    <row r="27" spans="2:23">
      <c r="B27" s="119" t="s">
        <v>96</v>
      </c>
      <c r="C27" s="130" t="s">
        <v>130</v>
      </c>
      <c r="D27" s="120"/>
      <c r="E27" s="121">
        <v>7</v>
      </c>
      <c r="F27" s="122">
        <v>6</v>
      </c>
      <c r="G27" s="191">
        <v>15.4</v>
      </c>
      <c r="H27" s="136">
        <v>32.340000000000003</v>
      </c>
      <c r="I27" s="137">
        <v>34.53</v>
      </c>
      <c r="J27" s="148">
        <f t="shared" si="1"/>
        <v>66.87</v>
      </c>
      <c r="K27" s="161">
        <v>33.65</v>
      </c>
      <c r="L27" s="140">
        <v>33.43</v>
      </c>
      <c r="M27" s="147">
        <f t="shared" si="0"/>
        <v>67.08</v>
      </c>
      <c r="N27" s="161">
        <v>32.03</v>
      </c>
      <c r="O27" s="140">
        <v>32.78</v>
      </c>
      <c r="P27" s="194">
        <v>64.81</v>
      </c>
      <c r="Q27" s="166">
        <v>33.28</v>
      </c>
      <c r="R27" s="169">
        <v>31.84</v>
      </c>
      <c r="S27" s="196">
        <v>65.12</v>
      </c>
      <c r="T27" s="163">
        <v>32.840000000000003</v>
      </c>
      <c r="U27" s="164">
        <v>36.119999999999997</v>
      </c>
      <c r="V27" s="203">
        <v>68.959999999999994</v>
      </c>
      <c r="W27" s="214" t="s">
        <v>157</v>
      </c>
    </row>
    <row r="28" spans="2:23">
      <c r="B28" s="119" t="s">
        <v>110</v>
      </c>
      <c r="C28" s="130" t="s">
        <v>131</v>
      </c>
      <c r="D28" s="120"/>
      <c r="E28" s="121">
        <v>2</v>
      </c>
      <c r="F28" s="122">
        <v>27</v>
      </c>
      <c r="G28" s="191">
        <v>22.32</v>
      </c>
      <c r="H28" s="136">
        <v>38.19</v>
      </c>
      <c r="I28" s="137">
        <v>33.71</v>
      </c>
      <c r="J28" s="138">
        <f t="shared" si="1"/>
        <v>71.900000000000006</v>
      </c>
      <c r="K28" s="161"/>
      <c r="L28" s="140"/>
      <c r="M28" s="141"/>
      <c r="N28" s="161"/>
      <c r="O28" s="140"/>
      <c r="P28" s="141"/>
      <c r="Q28" s="166"/>
      <c r="R28" s="169"/>
      <c r="S28" s="171"/>
      <c r="T28" s="172"/>
      <c r="U28" s="164"/>
      <c r="V28" s="165"/>
      <c r="W28" s="213"/>
    </row>
    <row r="29" spans="2:23">
      <c r="B29" s="119" t="s">
        <v>132</v>
      </c>
      <c r="C29" s="130" t="s">
        <v>133</v>
      </c>
      <c r="D29" s="120"/>
      <c r="E29" s="121">
        <v>21</v>
      </c>
      <c r="F29" s="122">
        <v>22</v>
      </c>
      <c r="G29" s="191">
        <v>19.46</v>
      </c>
      <c r="H29" s="139">
        <v>35.619999999999997</v>
      </c>
      <c r="I29" s="140">
        <v>33.68</v>
      </c>
      <c r="J29" s="141">
        <f t="shared" si="1"/>
        <v>69.3</v>
      </c>
      <c r="K29" s="161"/>
      <c r="L29" s="140"/>
      <c r="M29" s="141"/>
      <c r="N29" s="161"/>
      <c r="O29" s="140"/>
      <c r="P29" s="141"/>
      <c r="Q29" s="166"/>
      <c r="R29" s="169"/>
      <c r="S29" s="171"/>
      <c r="T29" s="172"/>
      <c r="U29" s="164"/>
      <c r="V29" s="165"/>
      <c r="W29" s="213"/>
    </row>
    <row r="30" spans="2:23">
      <c r="B30" s="119" t="s">
        <v>96</v>
      </c>
      <c r="C30" s="130" t="s">
        <v>134</v>
      </c>
      <c r="D30" s="120"/>
      <c r="E30" s="121">
        <v>8</v>
      </c>
      <c r="F30" s="122">
        <v>11</v>
      </c>
      <c r="G30" s="191">
        <v>16.21</v>
      </c>
      <c r="H30" s="139">
        <v>33.18</v>
      </c>
      <c r="I30" s="140">
        <v>33.28</v>
      </c>
      <c r="J30" s="147">
        <f t="shared" si="1"/>
        <v>66.460000000000008</v>
      </c>
      <c r="K30" s="161">
        <v>34.25</v>
      </c>
      <c r="L30" s="140">
        <v>34.25</v>
      </c>
      <c r="M30" s="141">
        <f t="shared" si="0"/>
        <v>68.5</v>
      </c>
      <c r="N30" s="161"/>
      <c r="O30" s="140"/>
      <c r="P30" s="141"/>
      <c r="Q30" s="166"/>
      <c r="R30" s="169"/>
      <c r="S30" s="171"/>
      <c r="T30" s="172"/>
      <c r="U30" s="164"/>
      <c r="V30" s="165"/>
      <c r="W30" s="213"/>
    </row>
    <row r="31" spans="2:23">
      <c r="B31" s="119" t="s">
        <v>103</v>
      </c>
      <c r="C31" s="130" t="s">
        <v>135</v>
      </c>
      <c r="D31" s="120"/>
      <c r="E31" s="121">
        <v>27</v>
      </c>
      <c r="F31" s="122">
        <v>14</v>
      </c>
      <c r="G31" s="191">
        <v>16.62</v>
      </c>
      <c r="H31" s="136">
        <v>35</v>
      </c>
      <c r="I31" s="137">
        <v>34.25</v>
      </c>
      <c r="J31" s="148">
        <f t="shared" si="1"/>
        <v>69.25</v>
      </c>
      <c r="K31" s="166">
        <v>33.75</v>
      </c>
      <c r="L31" s="169">
        <v>32.68</v>
      </c>
      <c r="M31" s="196">
        <f t="shared" si="0"/>
        <v>66.430000000000007</v>
      </c>
      <c r="N31" s="161">
        <v>32.81</v>
      </c>
      <c r="O31" s="140">
        <v>33.68</v>
      </c>
      <c r="P31" s="141">
        <v>66.489999999999995</v>
      </c>
      <c r="Q31" s="166"/>
      <c r="R31" s="169"/>
      <c r="S31" s="171"/>
      <c r="T31" s="172"/>
      <c r="U31" s="164"/>
      <c r="V31" s="165"/>
      <c r="W31" s="213"/>
    </row>
    <row r="32" spans="2:23">
      <c r="B32" s="207" t="s">
        <v>99</v>
      </c>
      <c r="C32" s="209" t="s">
        <v>136</v>
      </c>
      <c r="D32" s="120"/>
      <c r="E32" s="121">
        <v>4</v>
      </c>
      <c r="F32" s="122">
        <v>19</v>
      </c>
      <c r="G32" s="191">
        <v>18</v>
      </c>
      <c r="H32" s="136">
        <v>39.25</v>
      </c>
      <c r="I32" s="137">
        <v>36.78</v>
      </c>
      <c r="J32" s="138">
        <f t="shared" si="1"/>
        <v>76.03</v>
      </c>
      <c r="K32" s="166"/>
      <c r="L32" s="169"/>
      <c r="M32" s="171"/>
      <c r="N32" s="161"/>
      <c r="O32" s="140"/>
      <c r="P32" s="141"/>
      <c r="Q32" s="166"/>
      <c r="R32" s="169"/>
      <c r="S32" s="171"/>
      <c r="T32" s="172"/>
      <c r="U32" s="164"/>
      <c r="V32" s="165"/>
      <c r="W32" s="213"/>
    </row>
    <row r="33" spans="2:23">
      <c r="B33" s="119" t="s">
        <v>137</v>
      </c>
      <c r="C33" s="131" t="s">
        <v>138</v>
      </c>
      <c r="D33" s="120"/>
      <c r="E33" s="121">
        <v>30</v>
      </c>
      <c r="F33" s="122">
        <v>30</v>
      </c>
      <c r="G33" s="191">
        <v>29.87</v>
      </c>
      <c r="H33" s="139">
        <v>38.18</v>
      </c>
      <c r="I33" s="140">
        <v>38.03</v>
      </c>
      <c r="J33" s="141">
        <f t="shared" si="1"/>
        <v>76.210000000000008</v>
      </c>
      <c r="K33" s="166"/>
      <c r="L33" s="169"/>
      <c r="M33" s="171"/>
      <c r="N33" s="161"/>
      <c r="O33" s="140"/>
      <c r="P33" s="141"/>
      <c r="Q33" s="166"/>
      <c r="R33" s="169"/>
      <c r="S33" s="171"/>
      <c r="T33" s="172"/>
      <c r="U33" s="164"/>
      <c r="V33" s="165"/>
      <c r="W33" s="213"/>
    </row>
    <row r="34" spans="2:23">
      <c r="B34" s="112" t="s">
        <v>96</v>
      </c>
      <c r="C34" s="132" t="s">
        <v>139</v>
      </c>
      <c r="D34" s="113"/>
      <c r="E34" s="40">
        <v>9</v>
      </c>
      <c r="F34" s="37">
        <v>3</v>
      </c>
      <c r="G34" s="193">
        <v>15</v>
      </c>
      <c r="H34" s="143">
        <v>34.869999999999997</v>
      </c>
      <c r="I34" s="144">
        <v>34.369999999999997</v>
      </c>
      <c r="J34" s="149">
        <f t="shared" si="1"/>
        <v>69.239999999999995</v>
      </c>
      <c r="K34" s="173">
        <v>33.25</v>
      </c>
      <c r="L34" s="174">
        <v>33.71</v>
      </c>
      <c r="M34" s="175">
        <f t="shared" si="0"/>
        <v>66.960000000000008</v>
      </c>
      <c r="N34" s="176"/>
      <c r="O34" s="144"/>
      <c r="P34" s="145"/>
      <c r="Q34" s="173"/>
      <c r="R34" s="174"/>
      <c r="S34" s="175"/>
      <c r="T34" s="177"/>
      <c r="U34" s="178"/>
      <c r="V34" s="179"/>
      <c r="W34" s="215"/>
    </row>
    <row r="35" spans="2:23" ht="6.6" customHeight="1">
      <c r="G35" s="50"/>
      <c r="H35" s="50"/>
      <c r="I35" s="50"/>
      <c r="J35" s="5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216"/>
    </row>
  </sheetData>
  <mergeCells count="1">
    <mergeCell ref="F1:G1"/>
  </mergeCells>
  <phoneticPr fontId="3"/>
  <pageMargins left="0.39370078740157483" right="0" top="0.39370078740157483" bottom="0" header="0.31496062992125984" footer="0.31496062992125984"/>
  <pageSetup paperSize="9" scale="87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172E-E85A-49E8-927D-825F4B4022D4}">
  <dimension ref="B1:V35"/>
  <sheetViews>
    <sheetView topLeftCell="A16" workbookViewId="0">
      <selection activeCell="R15" sqref="R15"/>
    </sheetView>
  </sheetViews>
  <sheetFormatPr defaultRowHeight="18"/>
  <cols>
    <col min="1" max="1" width="3.69921875" customWidth="1"/>
    <col min="2" max="2" width="9.19921875" customWidth="1"/>
    <col min="3" max="3" width="9.796875" customWidth="1"/>
    <col min="4" max="4" width="9.8984375" customWidth="1"/>
    <col min="5" max="6" width="5.69921875" customWidth="1"/>
    <col min="7" max="22" width="6.69921875" customWidth="1"/>
  </cols>
  <sheetData>
    <row r="1" spans="2:22" ht="19.8">
      <c r="B1" s="1" t="s">
        <v>0</v>
      </c>
      <c r="F1" s="197" t="s">
        <v>1</v>
      </c>
      <c r="G1" s="198"/>
      <c r="H1" s="2" t="s">
        <v>2</v>
      </c>
      <c r="I1" s="3" t="s">
        <v>3</v>
      </c>
      <c r="J1" s="4"/>
      <c r="K1" s="5" t="s">
        <v>2</v>
      </c>
      <c r="L1" s="6" t="s">
        <v>3</v>
      </c>
      <c r="M1" s="7"/>
      <c r="N1" s="2" t="s">
        <v>2</v>
      </c>
      <c r="O1" s="3" t="s">
        <v>3</v>
      </c>
      <c r="P1" s="4"/>
      <c r="Q1" s="5" t="s">
        <v>2</v>
      </c>
      <c r="R1" s="6" t="s">
        <v>3</v>
      </c>
      <c r="S1" s="7"/>
      <c r="T1" s="2" t="s">
        <v>2</v>
      </c>
      <c r="U1" s="3" t="s">
        <v>3</v>
      </c>
      <c r="V1" s="8" t="s">
        <v>4</v>
      </c>
    </row>
    <row r="2" spans="2:22">
      <c r="B2" s="9" t="s">
        <v>5</v>
      </c>
      <c r="C2" s="10" t="s">
        <v>6</v>
      </c>
      <c r="D2" s="11" t="s">
        <v>7</v>
      </c>
      <c r="E2" s="12" t="s">
        <v>8</v>
      </c>
      <c r="F2" s="13" t="s">
        <v>9</v>
      </c>
      <c r="G2" s="14" t="s">
        <v>10</v>
      </c>
      <c r="H2" s="15" t="s">
        <v>11</v>
      </c>
      <c r="I2" s="16" t="s">
        <v>12</v>
      </c>
      <c r="J2" s="17" t="s">
        <v>13</v>
      </c>
      <c r="K2" s="18" t="s">
        <v>14</v>
      </c>
      <c r="L2" s="19" t="s">
        <v>15</v>
      </c>
      <c r="M2" s="20" t="s">
        <v>16</v>
      </c>
      <c r="N2" s="15" t="s">
        <v>17</v>
      </c>
      <c r="O2" s="16" t="s">
        <v>18</v>
      </c>
      <c r="P2" s="21" t="s">
        <v>19</v>
      </c>
      <c r="Q2" s="18" t="s">
        <v>20</v>
      </c>
      <c r="R2" s="19" t="s">
        <v>21</v>
      </c>
      <c r="S2" s="20" t="s">
        <v>22</v>
      </c>
      <c r="T2" s="15" t="s">
        <v>23</v>
      </c>
      <c r="U2" s="16" t="s">
        <v>24</v>
      </c>
      <c r="V2" s="22" t="s">
        <v>25</v>
      </c>
    </row>
    <row r="3" spans="2:22">
      <c r="B3" s="9" t="s">
        <v>26</v>
      </c>
      <c r="C3" s="10" t="s">
        <v>27</v>
      </c>
      <c r="D3" s="11" t="s">
        <v>28</v>
      </c>
      <c r="E3" s="23">
        <v>4</v>
      </c>
      <c r="F3" s="9">
        <v>1</v>
      </c>
      <c r="G3" s="24">
        <v>19.43</v>
      </c>
      <c r="H3" s="25"/>
      <c r="I3" s="25"/>
      <c r="J3" s="26" t="s">
        <v>29</v>
      </c>
      <c r="K3" s="27">
        <v>32.76</v>
      </c>
      <c r="L3" s="28">
        <v>27.96</v>
      </c>
      <c r="M3" s="29">
        <f>K3+L3</f>
        <v>60.72</v>
      </c>
      <c r="N3" s="30">
        <v>32.74</v>
      </c>
      <c r="O3" s="25">
        <v>28.5</v>
      </c>
      <c r="P3" s="31">
        <f t="shared" ref="P3:P31" si="0">N3+O3</f>
        <v>61.24</v>
      </c>
      <c r="Q3" s="32">
        <v>31.08</v>
      </c>
      <c r="R3" s="28">
        <v>28.62</v>
      </c>
      <c r="S3" s="33">
        <f t="shared" ref="S3:S27" si="1">Q3+R3</f>
        <v>59.7</v>
      </c>
      <c r="T3" s="34">
        <v>31.78</v>
      </c>
      <c r="U3" s="35">
        <v>26.53</v>
      </c>
      <c r="V3" s="36">
        <f t="shared" ref="V3:V27" si="2">T3+U3</f>
        <v>58.31</v>
      </c>
    </row>
    <row r="4" spans="2:22">
      <c r="B4" s="37" t="s">
        <v>30</v>
      </c>
      <c r="C4" s="38" t="s">
        <v>31</v>
      </c>
      <c r="D4" s="39" t="s">
        <v>32</v>
      </c>
      <c r="E4" s="40">
        <v>22</v>
      </c>
      <c r="F4" s="37">
        <v>32</v>
      </c>
      <c r="G4" s="41" t="s">
        <v>33</v>
      </c>
      <c r="H4" s="42"/>
      <c r="I4" s="42"/>
      <c r="J4" s="43"/>
      <c r="K4" s="44"/>
      <c r="L4" s="45"/>
      <c r="M4" s="45"/>
      <c r="N4" s="46"/>
      <c r="O4" s="47"/>
      <c r="P4" s="48"/>
      <c r="Q4" s="44"/>
      <c r="R4" s="45"/>
      <c r="S4" s="49"/>
      <c r="T4" s="50"/>
      <c r="U4" s="50"/>
      <c r="V4" s="51"/>
    </row>
    <row r="5" spans="2:22">
      <c r="B5" s="9" t="s">
        <v>34</v>
      </c>
      <c r="C5" s="10" t="s">
        <v>35</v>
      </c>
      <c r="D5" s="52" t="s">
        <v>36</v>
      </c>
      <c r="E5" s="23">
        <v>13</v>
      </c>
      <c r="F5" s="9">
        <v>17</v>
      </c>
      <c r="G5" s="24">
        <v>22.76</v>
      </c>
      <c r="H5" s="53">
        <v>31.75</v>
      </c>
      <c r="I5" s="53">
        <v>30.34</v>
      </c>
      <c r="J5" s="54">
        <f>H5+I5</f>
        <v>62.09</v>
      </c>
      <c r="K5" s="55">
        <v>34.89</v>
      </c>
      <c r="L5" s="56">
        <v>31.5</v>
      </c>
      <c r="M5" s="56">
        <f t="shared" ref="M5:M34" si="3">K5+L5</f>
        <v>66.39</v>
      </c>
      <c r="N5" s="46"/>
      <c r="O5" s="47"/>
      <c r="P5" s="48"/>
      <c r="Q5" s="44"/>
      <c r="R5" s="45"/>
      <c r="S5" s="49"/>
      <c r="T5" s="50"/>
      <c r="U5" s="50"/>
      <c r="V5" s="51"/>
    </row>
    <row r="6" spans="2:22">
      <c r="B6" s="37" t="s">
        <v>26</v>
      </c>
      <c r="C6" s="38" t="s">
        <v>37</v>
      </c>
      <c r="D6" s="39" t="s">
        <v>38</v>
      </c>
      <c r="E6" s="40">
        <v>15</v>
      </c>
      <c r="F6" s="37">
        <v>16</v>
      </c>
      <c r="G6" s="57">
        <v>22.75</v>
      </c>
      <c r="H6" s="58">
        <v>35.97</v>
      </c>
      <c r="I6" s="58">
        <v>30.62</v>
      </c>
      <c r="J6" s="59">
        <f t="shared" ref="J6:J34" si="4">H6+I6</f>
        <v>66.59</v>
      </c>
      <c r="K6" s="50"/>
      <c r="L6" s="50"/>
      <c r="M6" s="50"/>
      <c r="N6" s="46"/>
      <c r="O6" s="47"/>
      <c r="P6" s="48"/>
      <c r="Q6" s="44"/>
      <c r="R6" s="45"/>
      <c r="S6" s="49"/>
      <c r="T6" s="50"/>
      <c r="U6" s="50"/>
      <c r="V6" s="51"/>
    </row>
    <row r="7" spans="2:22">
      <c r="B7" s="9" t="s">
        <v>39</v>
      </c>
      <c r="C7" s="10" t="s">
        <v>40</v>
      </c>
      <c r="D7" s="60" t="s">
        <v>41</v>
      </c>
      <c r="E7" s="23">
        <v>24</v>
      </c>
      <c r="F7" s="9">
        <v>9</v>
      </c>
      <c r="G7" s="24">
        <v>21.4</v>
      </c>
      <c r="H7" s="25">
        <v>33.89</v>
      </c>
      <c r="I7" s="25">
        <v>30.46</v>
      </c>
      <c r="J7" s="31">
        <f t="shared" si="4"/>
        <v>64.349999999999994</v>
      </c>
      <c r="K7" s="61">
        <v>36.82</v>
      </c>
      <c r="L7" s="62" t="s">
        <v>42</v>
      </c>
      <c r="M7" s="62" t="s">
        <v>43</v>
      </c>
      <c r="N7" s="46"/>
      <c r="O7" s="47"/>
      <c r="P7" s="48"/>
      <c r="Q7" s="44"/>
      <c r="R7" s="45"/>
      <c r="S7" s="49"/>
      <c r="T7" s="50"/>
      <c r="U7" s="50"/>
      <c r="V7" s="51"/>
    </row>
    <row r="8" spans="2:22">
      <c r="B8" s="37" t="s">
        <v>44</v>
      </c>
      <c r="C8" s="38" t="s">
        <v>45</v>
      </c>
      <c r="D8" s="39" t="s">
        <v>46</v>
      </c>
      <c r="E8" s="40">
        <v>32</v>
      </c>
      <c r="F8" s="37">
        <v>24</v>
      </c>
      <c r="G8" s="57">
        <v>24.46</v>
      </c>
      <c r="H8" s="42">
        <v>48.1</v>
      </c>
      <c r="I8" s="42">
        <v>29.65</v>
      </c>
      <c r="J8" s="43">
        <f t="shared" si="4"/>
        <v>77.75</v>
      </c>
      <c r="K8" s="63"/>
      <c r="L8" s="64"/>
      <c r="M8" s="64"/>
      <c r="N8" s="46"/>
      <c r="O8" s="47"/>
      <c r="P8" s="48"/>
      <c r="Q8" s="44"/>
      <c r="R8" s="45"/>
      <c r="S8" s="49"/>
      <c r="T8" s="50"/>
      <c r="U8" s="50"/>
      <c r="V8" s="51"/>
    </row>
    <row r="9" spans="2:22">
      <c r="B9" s="9" t="s">
        <v>44</v>
      </c>
      <c r="C9" s="10" t="s">
        <v>47</v>
      </c>
      <c r="D9" s="65" t="s">
        <v>48</v>
      </c>
      <c r="E9" s="23">
        <v>31</v>
      </c>
      <c r="F9" s="9">
        <v>25</v>
      </c>
      <c r="G9" s="24">
        <v>24.59</v>
      </c>
      <c r="H9" s="53">
        <v>37.57</v>
      </c>
      <c r="I9" s="53">
        <v>30.9</v>
      </c>
      <c r="J9" s="66">
        <f t="shared" si="4"/>
        <v>68.47</v>
      </c>
      <c r="K9" s="63"/>
      <c r="L9" s="64"/>
      <c r="M9" s="64"/>
      <c r="N9" s="46"/>
      <c r="O9" s="47"/>
      <c r="P9" s="48"/>
      <c r="Q9" s="44"/>
      <c r="R9" s="45"/>
      <c r="S9" s="49"/>
      <c r="T9" s="50"/>
      <c r="U9" s="50"/>
      <c r="V9" s="51"/>
    </row>
    <row r="10" spans="2:22">
      <c r="B10" s="37" t="s">
        <v>49</v>
      </c>
      <c r="C10" s="38" t="s">
        <v>50</v>
      </c>
      <c r="D10" s="39" t="s">
        <v>51</v>
      </c>
      <c r="E10" s="40">
        <v>10</v>
      </c>
      <c r="F10" s="37">
        <v>8</v>
      </c>
      <c r="G10" s="57">
        <v>21.33</v>
      </c>
      <c r="H10" s="58">
        <v>35.19</v>
      </c>
      <c r="I10" s="58">
        <v>30.84</v>
      </c>
      <c r="J10" s="67">
        <f t="shared" si="4"/>
        <v>66.03</v>
      </c>
      <c r="K10" s="68">
        <v>35.659999999999997</v>
      </c>
      <c r="L10" s="69">
        <v>31.25</v>
      </c>
      <c r="M10" s="70">
        <f t="shared" si="3"/>
        <v>66.91</v>
      </c>
      <c r="N10" s="71">
        <v>35.950000000000003</v>
      </c>
      <c r="O10" s="42">
        <v>30.96</v>
      </c>
      <c r="P10" s="43">
        <f t="shared" si="0"/>
        <v>66.91</v>
      </c>
      <c r="Q10" s="44"/>
      <c r="R10" s="45"/>
      <c r="S10" s="49"/>
      <c r="T10" s="50"/>
      <c r="U10" s="50"/>
      <c r="V10" s="51"/>
    </row>
    <row r="11" spans="2:22">
      <c r="B11" s="9" t="s">
        <v>52</v>
      </c>
      <c r="C11" s="10" t="s">
        <v>53</v>
      </c>
      <c r="D11" s="11" t="s">
        <v>32</v>
      </c>
      <c r="E11" s="23">
        <v>6</v>
      </c>
      <c r="F11" s="9">
        <v>5</v>
      </c>
      <c r="G11" s="24">
        <v>21.12</v>
      </c>
      <c r="H11" s="25">
        <v>34.51</v>
      </c>
      <c r="I11" s="25">
        <v>30.34</v>
      </c>
      <c r="J11" s="31">
        <f t="shared" si="4"/>
        <v>64.849999999999994</v>
      </c>
      <c r="K11" s="27">
        <v>34.5</v>
      </c>
      <c r="L11" s="28">
        <v>30.9</v>
      </c>
      <c r="M11" s="29">
        <f t="shared" si="3"/>
        <v>65.400000000000006</v>
      </c>
      <c r="N11" s="72">
        <v>34.86</v>
      </c>
      <c r="O11" s="53">
        <v>29.93</v>
      </c>
      <c r="P11" s="66">
        <f t="shared" si="0"/>
        <v>64.789999999999992</v>
      </c>
      <c r="Q11" s="44"/>
      <c r="R11" s="45"/>
      <c r="S11" s="49"/>
      <c r="T11" s="50"/>
      <c r="U11" s="50"/>
      <c r="V11" s="51"/>
    </row>
    <row r="12" spans="2:22">
      <c r="B12" s="37" t="s">
        <v>26</v>
      </c>
      <c r="C12" s="38" t="s">
        <v>54</v>
      </c>
      <c r="D12" s="39" t="s">
        <v>55</v>
      </c>
      <c r="E12" s="40">
        <v>17</v>
      </c>
      <c r="F12" s="37">
        <v>28</v>
      </c>
      <c r="G12" s="57">
        <v>29.14</v>
      </c>
      <c r="H12" s="42">
        <v>37.69</v>
      </c>
      <c r="I12" s="42">
        <v>32.28</v>
      </c>
      <c r="J12" s="43">
        <f t="shared" si="4"/>
        <v>69.97</v>
      </c>
      <c r="K12" s="44"/>
      <c r="L12" s="45"/>
      <c r="M12" s="45"/>
      <c r="N12" s="73"/>
      <c r="O12" s="74"/>
      <c r="P12" s="75"/>
      <c r="Q12" s="44"/>
      <c r="R12" s="45"/>
      <c r="S12" s="49"/>
      <c r="T12" s="50"/>
      <c r="U12" s="50"/>
      <c r="V12" s="51"/>
    </row>
    <row r="13" spans="2:22">
      <c r="B13" s="9" t="s">
        <v>56</v>
      </c>
      <c r="C13" s="10" t="s">
        <v>57</v>
      </c>
      <c r="D13" s="11" t="s">
        <v>32</v>
      </c>
      <c r="E13" s="23">
        <v>18</v>
      </c>
      <c r="F13" s="9">
        <v>21</v>
      </c>
      <c r="G13" s="24">
        <v>24.15</v>
      </c>
      <c r="H13" s="53">
        <v>52.46</v>
      </c>
      <c r="I13" s="53">
        <v>32.56</v>
      </c>
      <c r="J13" s="54">
        <f t="shared" si="4"/>
        <v>85.02000000000001</v>
      </c>
      <c r="K13" s="55">
        <v>36.31</v>
      </c>
      <c r="L13" s="56">
        <v>33.32</v>
      </c>
      <c r="M13" s="56">
        <f t="shared" si="3"/>
        <v>69.63</v>
      </c>
      <c r="N13" s="73"/>
      <c r="O13" s="74"/>
      <c r="P13" s="75"/>
      <c r="Q13" s="44"/>
      <c r="R13" s="45"/>
      <c r="S13" s="49"/>
      <c r="T13" s="50"/>
      <c r="U13" s="50"/>
      <c r="V13" s="51"/>
    </row>
    <row r="14" spans="2:22">
      <c r="B14" s="37" t="s">
        <v>52</v>
      </c>
      <c r="C14" s="38" t="s">
        <v>58</v>
      </c>
      <c r="D14" s="39" t="s">
        <v>59</v>
      </c>
      <c r="E14" s="40">
        <v>5</v>
      </c>
      <c r="F14" s="37">
        <v>12</v>
      </c>
      <c r="G14" s="57">
        <v>22.12</v>
      </c>
      <c r="H14" s="76" t="s">
        <v>42</v>
      </c>
      <c r="I14" s="58">
        <v>36.53</v>
      </c>
      <c r="J14" s="77" t="s">
        <v>43</v>
      </c>
      <c r="K14" s="50"/>
      <c r="L14" s="50"/>
      <c r="M14" s="50"/>
      <c r="N14" s="73"/>
      <c r="O14" s="74"/>
      <c r="P14" s="75"/>
      <c r="Q14" s="44"/>
      <c r="R14" s="45"/>
      <c r="S14" s="49"/>
      <c r="T14" s="50"/>
      <c r="U14" s="50"/>
      <c r="V14" s="51"/>
    </row>
    <row r="15" spans="2:22">
      <c r="B15" s="9" t="s">
        <v>26</v>
      </c>
      <c r="C15" s="10" t="s">
        <v>60</v>
      </c>
      <c r="D15" s="11" t="s">
        <v>61</v>
      </c>
      <c r="E15" s="23">
        <v>12</v>
      </c>
      <c r="F15" s="9">
        <v>13</v>
      </c>
      <c r="G15" s="24">
        <v>22.76</v>
      </c>
      <c r="H15" s="25">
        <v>37.57</v>
      </c>
      <c r="I15" s="78" t="s">
        <v>42</v>
      </c>
      <c r="J15" s="79" t="s">
        <v>43</v>
      </c>
      <c r="K15" s="50"/>
      <c r="L15" s="50"/>
      <c r="M15" s="50"/>
      <c r="N15" s="73"/>
      <c r="O15" s="74"/>
      <c r="P15" s="75"/>
      <c r="Q15" s="44"/>
      <c r="R15" s="45"/>
      <c r="S15" s="49"/>
      <c r="T15" s="50"/>
      <c r="U15" s="50"/>
      <c r="V15" s="51"/>
    </row>
    <row r="16" spans="2:22">
      <c r="B16" s="37" t="s">
        <v>56</v>
      </c>
      <c r="C16" s="38" t="s">
        <v>62</v>
      </c>
      <c r="D16" s="80" t="s">
        <v>36</v>
      </c>
      <c r="E16" s="40">
        <v>2</v>
      </c>
      <c r="F16" s="37">
        <v>20</v>
      </c>
      <c r="G16" s="57">
        <v>24.12</v>
      </c>
      <c r="H16" s="42">
        <v>38.229999999999997</v>
      </c>
      <c r="I16" s="42">
        <v>36.96</v>
      </c>
      <c r="J16" s="81">
        <f t="shared" si="4"/>
        <v>75.19</v>
      </c>
      <c r="K16" s="61">
        <v>36.29</v>
      </c>
      <c r="L16" s="82">
        <v>35.15</v>
      </c>
      <c r="M16" s="82">
        <f t="shared" si="3"/>
        <v>71.44</v>
      </c>
      <c r="N16" s="73"/>
      <c r="O16" s="74"/>
      <c r="P16" s="75"/>
      <c r="Q16" s="44"/>
      <c r="R16" s="45"/>
      <c r="S16" s="49"/>
      <c r="T16" s="50"/>
      <c r="U16" s="50"/>
      <c r="V16" s="51"/>
    </row>
    <row r="17" spans="2:22">
      <c r="B17" s="9" t="s">
        <v>49</v>
      </c>
      <c r="C17" s="83" t="s">
        <v>63</v>
      </c>
      <c r="D17" s="11" t="s">
        <v>64</v>
      </c>
      <c r="E17" s="23">
        <v>25</v>
      </c>
      <c r="F17" s="9">
        <v>29</v>
      </c>
      <c r="G17" s="24">
        <v>30.09</v>
      </c>
      <c r="H17" s="53">
        <v>45.82</v>
      </c>
      <c r="I17" s="84" t="s">
        <v>42</v>
      </c>
      <c r="J17" s="85" t="s">
        <v>43</v>
      </c>
      <c r="K17" s="63"/>
      <c r="L17" s="64"/>
      <c r="M17" s="64"/>
      <c r="N17" s="73"/>
      <c r="O17" s="74"/>
      <c r="P17" s="75"/>
      <c r="Q17" s="44"/>
      <c r="R17" s="45"/>
      <c r="S17" s="49"/>
      <c r="T17" s="50"/>
      <c r="U17" s="50"/>
      <c r="V17" s="51"/>
    </row>
    <row r="18" spans="2:22">
      <c r="B18" s="37" t="s">
        <v>56</v>
      </c>
      <c r="C18" s="38" t="s">
        <v>65</v>
      </c>
      <c r="D18" s="39" t="s">
        <v>32</v>
      </c>
      <c r="E18" s="40">
        <v>1</v>
      </c>
      <c r="F18" s="37">
        <v>4</v>
      </c>
      <c r="G18" s="57">
        <v>20.9</v>
      </c>
      <c r="H18" s="58">
        <v>37.869999999999997</v>
      </c>
      <c r="I18" s="58">
        <v>37.78</v>
      </c>
      <c r="J18" s="67">
        <f t="shared" si="4"/>
        <v>75.650000000000006</v>
      </c>
      <c r="K18" s="68">
        <v>32</v>
      </c>
      <c r="L18" s="69">
        <v>31.37</v>
      </c>
      <c r="M18" s="70">
        <f t="shared" si="3"/>
        <v>63.370000000000005</v>
      </c>
      <c r="N18" s="86">
        <v>33.31</v>
      </c>
      <c r="O18" s="58">
        <v>31.12</v>
      </c>
      <c r="P18" s="67">
        <f t="shared" si="0"/>
        <v>64.430000000000007</v>
      </c>
      <c r="Q18" s="55">
        <v>34.74</v>
      </c>
      <c r="R18" s="56">
        <v>30.62</v>
      </c>
      <c r="S18" s="87">
        <f t="shared" si="1"/>
        <v>65.36</v>
      </c>
      <c r="T18" s="88">
        <v>33.64</v>
      </c>
      <c r="U18" s="89">
        <v>29.78</v>
      </c>
      <c r="V18" s="90">
        <f t="shared" si="2"/>
        <v>63.42</v>
      </c>
    </row>
    <row r="19" spans="2:22">
      <c r="B19" s="9" t="s">
        <v>26</v>
      </c>
      <c r="C19" s="10" t="s">
        <v>66</v>
      </c>
      <c r="D19" s="11" t="s">
        <v>64</v>
      </c>
      <c r="E19" s="23">
        <v>23</v>
      </c>
      <c r="F19" s="9">
        <v>2</v>
      </c>
      <c r="G19" s="24">
        <v>20.59</v>
      </c>
      <c r="H19" s="25">
        <v>35.56</v>
      </c>
      <c r="I19" s="25">
        <v>28.93</v>
      </c>
      <c r="J19" s="31">
        <f t="shared" si="4"/>
        <v>64.490000000000009</v>
      </c>
      <c r="K19" s="27">
        <v>32.76</v>
      </c>
      <c r="L19" s="28">
        <v>29</v>
      </c>
      <c r="M19" s="33">
        <f t="shared" si="3"/>
        <v>61.76</v>
      </c>
      <c r="N19" s="30">
        <v>31.67</v>
      </c>
      <c r="O19" s="25">
        <v>27.43</v>
      </c>
      <c r="P19" s="91">
        <f t="shared" si="0"/>
        <v>59.1</v>
      </c>
      <c r="Q19" s="61">
        <v>33.24</v>
      </c>
      <c r="R19" s="82"/>
      <c r="S19" s="92">
        <f t="shared" si="1"/>
        <v>33.24</v>
      </c>
      <c r="T19" s="93">
        <v>31.15</v>
      </c>
      <c r="U19" s="94">
        <v>29.25</v>
      </c>
      <c r="V19" s="95">
        <f t="shared" si="2"/>
        <v>60.4</v>
      </c>
    </row>
    <row r="20" spans="2:22">
      <c r="B20" s="37" t="s">
        <v>67</v>
      </c>
      <c r="C20" s="38" t="s">
        <v>68</v>
      </c>
      <c r="D20" s="96" t="s">
        <v>69</v>
      </c>
      <c r="E20" s="40">
        <v>3</v>
      </c>
      <c r="F20" s="37">
        <v>31</v>
      </c>
      <c r="G20" s="41" t="s">
        <v>42</v>
      </c>
      <c r="H20" s="42">
        <v>57.85</v>
      </c>
      <c r="I20" s="42">
        <v>38.18</v>
      </c>
      <c r="J20" s="43">
        <f t="shared" si="4"/>
        <v>96.03</v>
      </c>
      <c r="K20" s="44"/>
      <c r="L20" s="45"/>
      <c r="M20" s="49"/>
      <c r="N20" s="46"/>
      <c r="O20" s="47"/>
      <c r="P20" s="47"/>
      <c r="Q20" s="63"/>
      <c r="R20" s="64"/>
      <c r="S20" s="97"/>
      <c r="T20" s="50"/>
      <c r="U20" s="50"/>
      <c r="V20" s="51"/>
    </row>
    <row r="21" spans="2:22">
      <c r="B21" s="9" t="s">
        <v>70</v>
      </c>
      <c r="C21" s="10" t="s">
        <v>71</v>
      </c>
      <c r="D21" s="11" t="s">
        <v>38</v>
      </c>
      <c r="E21" s="23">
        <v>27</v>
      </c>
      <c r="F21" s="9">
        <v>18</v>
      </c>
      <c r="G21" s="24">
        <v>22.84</v>
      </c>
      <c r="H21" s="53">
        <v>39.04</v>
      </c>
      <c r="I21" s="53">
        <v>32.56</v>
      </c>
      <c r="J21" s="66">
        <f t="shared" si="4"/>
        <v>71.599999999999994</v>
      </c>
      <c r="K21" s="44"/>
      <c r="L21" s="45"/>
      <c r="M21" s="49"/>
      <c r="N21" s="46"/>
      <c r="O21" s="47"/>
      <c r="P21" s="47"/>
      <c r="Q21" s="63"/>
      <c r="R21" s="64"/>
      <c r="S21" s="97"/>
      <c r="T21" s="50"/>
      <c r="U21" s="50"/>
      <c r="V21" s="51"/>
    </row>
    <row r="22" spans="2:22">
      <c r="B22" s="37" t="s">
        <v>56</v>
      </c>
      <c r="C22" s="38" t="s">
        <v>72</v>
      </c>
      <c r="D22" s="39" t="s">
        <v>55</v>
      </c>
      <c r="E22" s="40">
        <v>21</v>
      </c>
      <c r="F22" s="37">
        <v>15</v>
      </c>
      <c r="G22" s="57">
        <v>22.71</v>
      </c>
      <c r="H22" s="58">
        <v>37.21</v>
      </c>
      <c r="I22" s="58">
        <v>32.71</v>
      </c>
      <c r="J22" s="67">
        <f t="shared" si="4"/>
        <v>69.92</v>
      </c>
      <c r="K22" s="55">
        <v>37.229999999999997</v>
      </c>
      <c r="L22" s="56">
        <v>29.84</v>
      </c>
      <c r="M22" s="87">
        <f t="shared" si="3"/>
        <v>67.069999999999993</v>
      </c>
      <c r="N22" s="46"/>
      <c r="O22" s="47"/>
      <c r="P22" s="47"/>
      <c r="Q22" s="63"/>
      <c r="R22" s="64"/>
      <c r="S22" s="97"/>
      <c r="T22" s="50"/>
      <c r="U22" s="50"/>
      <c r="V22" s="51"/>
    </row>
    <row r="23" spans="2:22">
      <c r="B23" s="9" t="s">
        <v>49</v>
      </c>
      <c r="C23" s="10" t="s">
        <v>73</v>
      </c>
      <c r="D23" s="11" t="s">
        <v>38</v>
      </c>
      <c r="E23" s="23">
        <v>16</v>
      </c>
      <c r="F23" s="9">
        <v>10</v>
      </c>
      <c r="G23" s="24">
        <v>21.46</v>
      </c>
      <c r="H23" s="25">
        <v>36.36</v>
      </c>
      <c r="I23" s="25">
        <v>29.59</v>
      </c>
      <c r="J23" s="31">
        <f t="shared" si="4"/>
        <v>65.95</v>
      </c>
      <c r="K23" s="61">
        <v>34</v>
      </c>
      <c r="L23" s="82">
        <v>30.62</v>
      </c>
      <c r="M23" s="98">
        <f t="shared" si="3"/>
        <v>64.62</v>
      </c>
      <c r="N23" s="71">
        <v>33.72</v>
      </c>
      <c r="O23" s="42">
        <f>32.62+5</f>
        <v>37.619999999999997</v>
      </c>
      <c r="P23" s="42">
        <f t="shared" si="0"/>
        <v>71.34</v>
      </c>
      <c r="Q23" s="63"/>
      <c r="R23" s="64"/>
      <c r="S23" s="97"/>
      <c r="T23" s="50"/>
      <c r="U23" s="50"/>
      <c r="V23" s="51"/>
    </row>
    <row r="24" spans="2:22">
      <c r="B24" s="37" t="s">
        <v>30</v>
      </c>
      <c r="C24" s="38" t="s">
        <v>74</v>
      </c>
      <c r="D24" s="39" t="s">
        <v>32</v>
      </c>
      <c r="E24" s="40">
        <v>28</v>
      </c>
      <c r="F24" s="37">
        <v>23</v>
      </c>
      <c r="G24" s="57">
        <v>24.28</v>
      </c>
      <c r="H24" s="42">
        <v>40.340000000000003</v>
      </c>
      <c r="I24" s="42">
        <v>35.979999999999997</v>
      </c>
      <c r="J24" s="43">
        <f t="shared" si="4"/>
        <v>76.319999999999993</v>
      </c>
      <c r="K24" s="63"/>
      <c r="L24" s="64"/>
      <c r="M24" s="97"/>
      <c r="N24" s="50"/>
      <c r="O24" s="50"/>
      <c r="P24" s="50"/>
      <c r="Q24" s="63"/>
      <c r="R24" s="64"/>
      <c r="S24" s="97"/>
      <c r="T24" s="50"/>
      <c r="U24" s="50"/>
      <c r="V24" s="51"/>
    </row>
    <row r="25" spans="2:22">
      <c r="B25" s="9" t="s">
        <v>49</v>
      </c>
      <c r="C25" s="10" t="s">
        <v>75</v>
      </c>
      <c r="D25" s="11" t="s">
        <v>38</v>
      </c>
      <c r="E25" s="23">
        <v>11</v>
      </c>
      <c r="F25" s="9">
        <v>26</v>
      </c>
      <c r="G25" s="24">
        <v>25.25</v>
      </c>
      <c r="H25" s="53">
        <v>38.74</v>
      </c>
      <c r="I25" s="53">
        <v>33.31</v>
      </c>
      <c r="J25" s="66">
        <f t="shared" si="4"/>
        <v>72.050000000000011</v>
      </c>
      <c r="K25" s="63"/>
      <c r="L25" s="64"/>
      <c r="M25" s="97"/>
      <c r="N25" s="50"/>
      <c r="O25" s="50"/>
      <c r="P25" s="50"/>
      <c r="Q25" s="63"/>
      <c r="R25" s="64"/>
      <c r="S25" s="97"/>
      <c r="T25" s="50"/>
      <c r="U25" s="50"/>
      <c r="V25" s="51"/>
    </row>
    <row r="26" spans="2:22">
      <c r="B26" s="37" t="s">
        <v>49</v>
      </c>
      <c r="C26" s="38" t="s">
        <v>76</v>
      </c>
      <c r="D26" s="39" t="s">
        <v>64</v>
      </c>
      <c r="E26" s="40">
        <v>9</v>
      </c>
      <c r="F26" s="37">
        <v>7</v>
      </c>
      <c r="G26" s="57">
        <v>21.16</v>
      </c>
      <c r="H26" s="58">
        <v>36.26</v>
      </c>
      <c r="I26" s="58">
        <v>33.090000000000003</v>
      </c>
      <c r="J26" s="67">
        <f t="shared" si="4"/>
        <v>69.349999999999994</v>
      </c>
      <c r="K26" s="68">
        <v>33.74</v>
      </c>
      <c r="L26" s="69">
        <v>32.090000000000003</v>
      </c>
      <c r="M26" s="99">
        <f t="shared" si="3"/>
        <v>65.830000000000013</v>
      </c>
      <c r="N26" s="50"/>
      <c r="O26" s="50"/>
      <c r="P26" s="50"/>
      <c r="Q26" s="63"/>
      <c r="R26" s="64"/>
      <c r="S26" s="97"/>
      <c r="T26" s="50"/>
      <c r="U26" s="50"/>
      <c r="V26" s="51"/>
    </row>
    <row r="27" spans="2:22">
      <c r="B27" s="9" t="s">
        <v>26</v>
      </c>
      <c r="C27" s="10" t="s">
        <v>77</v>
      </c>
      <c r="D27" s="11" t="s">
        <v>64</v>
      </c>
      <c r="E27" s="23">
        <v>26</v>
      </c>
      <c r="F27" s="9">
        <v>6</v>
      </c>
      <c r="G27" s="24">
        <v>21.12</v>
      </c>
      <c r="H27" s="25">
        <v>33.270000000000003</v>
      </c>
      <c r="I27" s="25">
        <v>29.96</v>
      </c>
      <c r="J27" s="31">
        <f t="shared" si="4"/>
        <v>63.230000000000004</v>
      </c>
      <c r="K27" s="27">
        <v>33.340000000000003</v>
      </c>
      <c r="L27" s="28"/>
      <c r="M27" s="33">
        <f t="shared" si="3"/>
        <v>33.340000000000003</v>
      </c>
      <c r="N27" s="88">
        <v>34.18</v>
      </c>
      <c r="O27" s="89">
        <v>29.06</v>
      </c>
      <c r="P27" s="100">
        <f t="shared" si="0"/>
        <v>63.239999999999995</v>
      </c>
      <c r="Q27" s="68">
        <v>33.119999999999997</v>
      </c>
      <c r="R27" s="69"/>
      <c r="S27" s="101">
        <f t="shared" si="1"/>
        <v>33.119999999999997</v>
      </c>
      <c r="T27" s="34">
        <v>34.21</v>
      </c>
      <c r="U27" s="102">
        <v>27.75</v>
      </c>
      <c r="V27" s="103">
        <f t="shared" si="2"/>
        <v>61.96</v>
      </c>
    </row>
    <row r="28" spans="2:22">
      <c r="B28" s="37" t="s">
        <v>78</v>
      </c>
      <c r="C28" s="38" t="s">
        <v>79</v>
      </c>
      <c r="D28" s="39" t="s">
        <v>38</v>
      </c>
      <c r="E28" s="40">
        <v>19</v>
      </c>
      <c r="F28" s="37">
        <v>27</v>
      </c>
      <c r="G28" s="57">
        <v>28.55</v>
      </c>
      <c r="H28" s="42">
        <v>38.479999999999997</v>
      </c>
      <c r="I28" s="104">
        <f>38.9+5</f>
        <v>43.9</v>
      </c>
      <c r="J28" s="43">
        <f t="shared" si="4"/>
        <v>82.38</v>
      </c>
      <c r="K28" s="44"/>
      <c r="L28" s="45"/>
      <c r="M28" s="49"/>
      <c r="N28" s="105"/>
      <c r="O28" s="106"/>
      <c r="P28" s="107"/>
      <c r="Q28" s="50"/>
      <c r="R28" s="50"/>
      <c r="S28" s="50"/>
      <c r="T28" s="50"/>
      <c r="U28" s="50"/>
      <c r="V28" s="51"/>
    </row>
    <row r="29" spans="2:22">
      <c r="B29" s="9" t="s">
        <v>56</v>
      </c>
      <c r="C29" s="10" t="s">
        <v>80</v>
      </c>
      <c r="D29" s="11" t="s">
        <v>32</v>
      </c>
      <c r="E29" s="23">
        <v>8</v>
      </c>
      <c r="F29" s="9">
        <v>22</v>
      </c>
      <c r="G29" s="24">
        <v>24.25</v>
      </c>
      <c r="H29" s="53">
        <v>37.729999999999997</v>
      </c>
      <c r="I29" s="53">
        <v>34.4</v>
      </c>
      <c r="J29" s="66">
        <f t="shared" si="4"/>
        <v>72.13</v>
      </c>
      <c r="K29" s="44"/>
      <c r="L29" s="45"/>
      <c r="M29" s="49"/>
      <c r="N29" s="105"/>
      <c r="O29" s="106"/>
      <c r="P29" s="107"/>
      <c r="Q29" s="50"/>
      <c r="R29" s="50"/>
      <c r="S29" s="50"/>
      <c r="T29" s="50"/>
      <c r="U29" s="50"/>
      <c r="V29" s="51"/>
    </row>
    <row r="30" spans="2:22">
      <c r="B30" s="37" t="s">
        <v>26</v>
      </c>
      <c r="C30" s="38" t="s">
        <v>81</v>
      </c>
      <c r="D30" s="39" t="s">
        <v>64</v>
      </c>
      <c r="E30" s="40">
        <v>30</v>
      </c>
      <c r="F30" s="37">
        <v>11</v>
      </c>
      <c r="G30" s="57">
        <v>31.13</v>
      </c>
      <c r="H30" s="58">
        <v>33.92</v>
      </c>
      <c r="I30" s="58">
        <v>29.65</v>
      </c>
      <c r="J30" s="67">
        <f t="shared" si="4"/>
        <v>63.57</v>
      </c>
      <c r="K30" s="55">
        <v>34.56</v>
      </c>
      <c r="L30" s="56"/>
      <c r="M30" s="87">
        <f t="shared" si="3"/>
        <v>34.56</v>
      </c>
      <c r="N30" s="105"/>
      <c r="O30" s="106"/>
      <c r="P30" s="107"/>
      <c r="Q30" s="50"/>
      <c r="R30" s="50"/>
      <c r="S30" s="50"/>
      <c r="T30" s="50"/>
      <c r="U30" s="50"/>
      <c r="V30" s="51"/>
    </row>
    <row r="31" spans="2:22">
      <c r="B31" s="9" t="s">
        <v>26</v>
      </c>
      <c r="C31" s="10" t="s">
        <v>82</v>
      </c>
      <c r="D31" s="11" t="s">
        <v>32</v>
      </c>
      <c r="E31" s="23">
        <v>14</v>
      </c>
      <c r="F31" s="9">
        <v>14</v>
      </c>
      <c r="G31" s="24">
        <v>22.25</v>
      </c>
      <c r="H31" s="25">
        <v>34.32</v>
      </c>
      <c r="I31" s="25">
        <v>28.84</v>
      </c>
      <c r="J31" s="31">
        <f t="shared" si="4"/>
        <v>63.16</v>
      </c>
      <c r="K31" s="61">
        <v>31.25</v>
      </c>
      <c r="L31" s="82">
        <v>30.4</v>
      </c>
      <c r="M31" s="98">
        <f t="shared" si="3"/>
        <v>61.65</v>
      </c>
      <c r="N31" s="93">
        <v>33.33</v>
      </c>
      <c r="O31" s="94">
        <v>31.56</v>
      </c>
      <c r="P31" s="108">
        <f t="shared" si="0"/>
        <v>64.89</v>
      </c>
      <c r="Q31" s="50"/>
      <c r="R31" s="50"/>
      <c r="S31" s="50"/>
      <c r="T31" s="50"/>
      <c r="U31" s="50"/>
      <c r="V31" s="51"/>
    </row>
    <row r="32" spans="2:22">
      <c r="B32" s="37" t="s">
        <v>44</v>
      </c>
      <c r="C32" s="38" t="s">
        <v>83</v>
      </c>
      <c r="D32" s="39" t="s">
        <v>38</v>
      </c>
      <c r="E32" s="40">
        <v>29</v>
      </c>
      <c r="F32" s="37">
        <v>19</v>
      </c>
      <c r="G32" s="57">
        <v>23.75</v>
      </c>
      <c r="H32" s="42">
        <v>35.770000000000003</v>
      </c>
      <c r="I32" s="42">
        <v>32.03</v>
      </c>
      <c r="J32" s="43">
        <f t="shared" si="4"/>
        <v>67.800000000000011</v>
      </c>
      <c r="K32" s="63"/>
      <c r="L32" s="64"/>
      <c r="M32" s="97"/>
      <c r="N32" s="50"/>
      <c r="O32" s="50"/>
      <c r="P32" s="50"/>
      <c r="Q32" s="50"/>
      <c r="R32" s="50"/>
      <c r="S32" s="50"/>
      <c r="T32" s="50"/>
      <c r="U32" s="50"/>
      <c r="V32" s="51"/>
    </row>
    <row r="33" spans="2:22">
      <c r="B33" s="9" t="s">
        <v>78</v>
      </c>
      <c r="C33" s="83" t="s">
        <v>84</v>
      </c>
      <c r="D33" s="11" t="s">
        <v>85</v>
      </c>
      <c r="E33" s="23">
        <v>7</v>
      </c>
      <c r="F33" s="9">
        <v>30</v>
      </c>
      <c r="G33" s="24">
        <v>31.13</v>
      </c>
      <c r="H33" s="53">
        <v>54.91</v>
      </c>
      <c r="I33" s="53">
        <v>40.81</v>
      </c>
      <c r="J33" s="66">
        <f t="shared" si="4"/>
        <v>95.72</v>
      </c>
      <c r="K33" s="63"/>
      <c r="L33" s="64"/>
      <c r="M33" s="97"/>
      <c r="N33" s="50"/>
      <c r="O33" s="50"/>
      <c r="P33" s="50"/>
      <c r="Q33" s="50"/>
      <c r="R33" s="50"/>
      <c r="S33" s="50"/>
      <c r="T33" s="50"/>
      <c r="U33" s="50"/>
      <c r="V33" s="51"/>
    </row>
    <row r="34" spans="2:22">
      <c r="B34" s="37" t="s">
        <v>56</v>
      </c>
      <c r="C34" s="38" t="s">
        <v>86</v>
      </c>
      <c r="D34" s="39" t="s">
        <v>64</v>
      </c>
      <c r="E34" s="40">
        <v>20</v>
      </c>
      <c r="F34" s="37">
        <v>3</v>
      </c>
      <c r="G34" s="57">
        <v>20.68</v>
      </c>
      <c r="H34" s="58">
        <v>33.79</v>
      </c>
      <c r="I34" s="58">
        <v>31.03</v>
      </c>
      <c r="J34" s="67">
        <f t="shared" si="4"/>
        <v>64.819999999999993</v>
      </c>
      <c r="K34" s="68">
        <v>34.78</v>
      </c>
      <c r="L34" s="69">
        <v>31.34</v>
      </c>
      <c r="M34" s="99">
        <f t="shared" si="3"/>
        <v>66.12</v>
      </c>
      <c r="N34" s="109"/>
      <c r="O34" s="109"/>
      <c r="P34" s="109"/>
      <c r="Q34" s="109"/>
      <c r="R34" s="109"/>
      <c r="S34" s="109"/>
      <c r="T34" s="109"/>
      <c r="U34" s="109"/>
      <c r="V34" s="57"/>
    </row>
    <row r="35" spans="2:22"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</row>
  </sheetData>
  <mergeCells count="1">
    <mergeCell ref="F1:G1"/>
  </mergeCells>
  <phoneticPr fontId="3"/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予選結果</vt:lpstr>
      <vt:lpstr>トーナメント表</vt:lpstr>
      <vt:lpstr>結果</vt:lpstr>
      <vt:lpstr>35JC結果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shimizu</dc:creator>
  <cp:lastModifiedBy>jun shimizu</cp:lastModifiedBy>
  <cp:lastPrinted>2019-10-22T12:08:14Z</cp:lastPrinted>
  <dcterms:created xsi:type="dcterms:W3CDTF">2019-10-14T11:27:55Z</dcterms:created>
  <dcterms:modified xsi:type="dcterms:W3CDTF">2019-10-22T12:08:55Z</dcterms:modified>
</cp:coreProperties>
</file>